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atwork/departments/UU/Initiatives/SucessionPlanning/Shared Documents/"/>
    </mc:Choice>
  </mc:AlternateContent>
  <bookViews>
    <workbookView xWindow="-15" yWindow="4905" windowWidth="17490" windowHeight="4965" activeTab="5"/>
  </bookViews>
  <sheets>
    <sheet name="Plan" sheetId="4" r:id="rId1"/>
    <sheet name="Do" sheetId="3" r:id="rId2"/>
    <sheet name="Check" sheetId="7" r:id="rId3"/>
    <sheet name="Act" sheetId="8" r:id="rId4"/>
    <sheet name="KPIs" sheetId="9" r:id="rId5"/>
    <sheet name="Meeting Notes" sheetId="10" r:id="rId6"/>
    <sheet name="Rothwell Plan" sheetId="11" r:id="rId7"/>
    <sheet name="Misc" sheetId="12" r:id="rId8"/>
  </sheets>
  <definedNames>
    <definedName name="_xlnm.Print_Area" localSheetId="0">Plan!$A$1:$H$33</definedName>
  </definedNames>
  <calcPr calcId="171027" iterateCount="1"/>
</workbook>
</file>

<file path=xl/calcChain.xml><?xml version="1.0" encoding="utf-8"?>
<calcChain xmlns="http://schemas.openxmlformats.org/spreadsheetml/2006/main">
  <c r="E24" i="4" l="1"/>
  <c r="B3" i="8" l="1"/>
  <c r="B2" i="8"/>
  <c r="C4" i="7" l="1"/>
  <c r="C3" i="7"/>
  <c r="C3" i="3"/>
  <c r="C2" i="3"/>
  <c r="C1" i="3"/>
  <c r="C2" i="7" l="1"/>
  <c r="B1" i="8"/>
  <c r="B5" i="8" l="1"/>
  <c r="F52" i="3" l="1"/>
  <c r="E52" i="3"/>
  <c r="C52" i="3"/>
  <c r="F47" i="3"/>
  <c r="E47" i="3"/>
  <c r="C47" i="3"/>
  <c r="F42" i="3"/>
  <c r="E42" i="3"/>
  <c r="C42" i="3"/>
  <c r="F37" i="3"/>
  <c r="E37" i="3"/>
  <c r="C37" i="3"/>
  <c r="F32" i="3"/>
  <c r="E32" i="3"/>
  <c r="C32" i="3"/>
  <c r="F27" i="3"/>
  <c r="E27" i="3"/>
  <c r="C27" i="3"/>
  <c r="F22" i="3"/>
  <c r="E22" i="3"/>
  <c r="C22" i="3"/>
  <c r="F17" i="3" l="1"/>
  <c r="F12" i="3"/>
  <c r="F7" i="3"/>
  <c r="B10" i="7"/>
  <c r="C10" i="7"/>
  <c r="B11" i="7"/>
  <c r="C11" i="7"/>
  <c r="B12" i="7"/>
  <c r="C12" i="7"/>
  <c r="B13" i="7"/>
  <c r="C13" i="7"/>
  <c r="B14" i="7"/>
  <c r="C14" i="7"/>
  <c r="B15" i="7"/>
  <c r="C15" i="7"/>
  <c r="B16" i="7"/>
  <c r="C16" i="7"/>
  <c r="B17" i="7"/>
  <c r="C17" i="7"/>
  <c r="B18" i="7"/>
  <c r="C18" i="7"/>
  <c r="C9" i="7"/>
  <c r="B9" i="7"/>
  <c r="B52" i="3" l="1"/>
  <c r="B47" i="3"/>
  <c r="B42" i="3"/>
  <c r="B37" i="3"/>
  <c r="B32" i="3"/>
  <c r="B27" i="3"/>
  <c r="B22" i="3"/>
  <c r="C17" i="3" l="1"/>
  <c r="F5" i="3" l="1"/>
  <c r="E17" i="3" l="1"/>
  <c r="B17" i="3"/>
  <c r="E12" i="3"/>
  <c r="C12" i="3"/>
  <c r="B12" i="3"/>
  <c r="C5" i="3"/>
  <c r="B5" i="3"/>
  <c r="E7" i="3"/>
  <c r="G4" i="3"/>
  <c r="H4" i="3" s="1"/>
  <c r="I4" i="3" s="1"/>
  <c r="J4" i="3" s="1"/>
  <c r="K4" i="3" s="1"/>
  <c r="L4" i="3" s="1"/>
  <c r="M4" i="3" s="1"/>
  <c r="N4" i="3" s="1"/>
  <c r="O4" i="3" s="1"/>
  <c r="P4" i="3" s="1"/>
  <c r="Q4" i="3" s="1"/>
  <c r="R4" i="3" s="1"/>
  <c r="S4" i="3" s="1"/>
  <c r="T4" i="3" s="1"/>
  <c r="U4" i="3" s="1"/>
  <c r="V4" i="3" s="1"/>
  <c r="W4" i="3" s="1"/>
  <c r="X4" i="3" s="1"/>
  <c r="Y4" i="3" s="1"/>
  <c r="C7" i="3"/>
  <c r="B7" i="3"/>
  <c r="E5" i="3" l="1"/>
</calcChain>
</file>

<file path=xl/sharedStrings.xml><?xml version="1.0" encoding="utf-8"?>
<sst xmlns="http://schemas.openxmlformats.org/spreadsheetml/2006/main" count="187" uniqueCount="150">
  <si>
    <t>Owner</t>
  </si>
  <si>
    <t>ID</t>
  </si>
  <si>
    <t>Start</t>
  </si>
  <si>
    <t>End</t>
  </si>
  <si>
    <t>Project Name</t>
  </si>
  <si>
    <t>1.1.2</t>
  </si>
  <si>
    <t>1.1.3</t>
  </si>
  <si>
    <t>1.1.1</t>
  </si>
  <si>
    <t>Lead Staff</t>
  </si>
  <si>
    <t>Task Description</t>
  </si>
  <si>
    <t>Project Title:</t>
  </si>
  <si>
    <t>Project Dates</t>
  </si>
  <si>
    <t>Comments regarding the Project or Task Completion/Duration  Date Revisions:</t>
  </si>
  <si>
    <t>Revised:</t>
  </si>
  <si>
    <t>Actual:</t>
  </si>
  <si>
    <t>Planned:</t>
  </si>
  <si>
    <t>Project Initiation Date:</t>
  </si>
  <si>
    <t>Completion Dates:</t>
  </si>
  <si>
    <t>Actual Completion</t>
  </si>
  <si>
    <t>Deliverable / Outcome</t>
  </si>
  <si>
    <t>Barriers</t>
  </si>
  <si>
    <t>Lead 3</t>
  </si>
  <si>
    <t>Lead 4</t>
  </si>
  <si>
    <t>Lead 5</t>
  </si>
  <si>
    <t>Lead 6</t>
  </si>
  <si>
    <t>Lead 7</t>
  </si>
  <si>
    <t>Lead 8</t>
  </si>
  <si>
    <t>Lead 9</t>
  </si>
  <si>
    <t>Lead 10</t>
  </si>
  <si>
    <r>
      <t>Measurement (if defined):</t>
    </r>
    <r>
      <rPr>
        <sz val="12"/>
        <color theme="1"/>
        <rFont val="Times New Roman"/>
        <family val="1"/>
      </rPr>
      <t xml:space="preserve"> (Description of Outcome)</t>
    </r>
  </si>
  <si>
    <t>Implementation Team / Division Lead:</t>
  </si>
  <si>
    <t>Project Manager:</t>
  </si>
  <si>
    <t>Expected Completion</t>
  </si>
  <si>
    <t>Scope:</t>
  </si>
  <si>
    <t>Objective:</t>
  </si>
  <si>
    <t>Project Sponsor\Champion</t>
  </si>
  <si>
    <t>Total Project Time (in days):</t>
  </si>
  <si>
    <t>Lessons Learned:</t>
  </si>
  <si>
    <t>What was the Return on Investment?</t>
  </si>
  <si>
    <t>Task No.</t>
  </si>
  <si>
    <t>Comments</t>
  </si>
  <si>
    <t>Recources</t>
  </si>
  <si>
    <r>
      <rPr>
        <b/>
        <sz val="18"/>
        <color theme="1"/>
        <rFont val="Calibri"/>
        <family val="2"/>
        <scheme val="minor"/>
      </rPr>
      <t xml:space="preserve">Improvement Projects/Action Plans </t>
    </r>
    <r>
      <rPr>
        <sz val="16"/>
        <color theme="1"/>
        <rFont val="Calibri"/>
        <family val="2"/>
        <scheme val="minor"/>
      </rPr>
      <t xml:space="preserve">
for EMS Objectives &amp;Targets or Strategic Plan goals</t>
    </r>
  </si>
  <si>
    <t xml:space="preserve">Baseline (if available): </t>
  </si>
  <si>
    <t>CLOSE OUT SIGNATURES</t>
  </si>
  <si>
    <t>Implementation Team (EMR)/ Division Lead:</t>
  </si>
  <si>
    <t>Description:</t>
  </si>
  <si>
    <t>Related EMS Target or               SBP Goal:</t>
  </si>
  <si>
    <t>Timeline Planning Increments (in Days)</t>
  </si>
  <si>
    <t>(Planning Increments will be reflected on the "Do" tab chart</t>
  </si>
  <si>
    <t xml:space="preserve">Objective: </t>
  </si>
  <si>
    <t>SBP goal or EMS target</t>
  </si>
  <si>
    <t>SBP goal or EMS target:</t>
  </si>
  <si>
    <t>Employee Mobility Achievement Program (EMAP)</t>
  </si>
  <si>
    <t>Garnish critical competencies</t>
  </si>
  <si>
    <t xml:space="preserve">Enroll employee in the developmental activities </t>
  </si>
  <si>
    <t>EMAP is the City of Tallahassee’s succession planning program.</t>
  </si>
  <si>
    <r>
      <rPr>
        <sz val="12"/>
        <color theme="1"/>
        <rFont val="Times New Roman"/>
        <family val="1"/>
      </rPr>
      <t>The expected outcome of this program is a pool of qualified candidates for critical positions in:
• Professional and Managerial-supervisory (i.e., professionals, managers and middle   managers, and first- and second-line supervisors)
• Occupational discipline (i.e., administrative and technical)</t>
    </r>
    <r>
      <rPr>
        <sz val="14"/>
        <color theme="1"/>
        <rFont val="Times New Roman"/>
        <family val="1"/>
      </rPr>
      <t xml:space="preserve">
</t>
    </r>
  </si>
  <si>
    <t xml:space="preserve">Create "Assessment" survey </t>
  </si>
  <si>
    <t xml:space="preserve">Assess employees  for critical competencies </t>
  </si>
  <si>
    <t>Advance employee to EMAP  "ready pool"</t>
  </si>
  <si>
    <t xml:space="preserve">Monitor employee progress (60 day debriefing) </t>
  </si>
  <si>
    <t xml:space="preserve">COT is firmly committed to helping employees develop their potential so that they are prepared and qualified to assume positions in line with managerial, executive level, technical and organizational needs.  Employees identified to participate in the Employee Mobility Achievement Program (EMAP) must be committed to the philosophy of the city's  mission, vision, and organizational values.  </t>
  </si>
  <si>
    <t>Identify critical jobs</t>
  </si>
  <si>
    <t xml:space="preserve">Identify potential employees for the program </t>
  </si>
  <si>
    <t>Create employee Individual Development Plan</t>
  </si>
  <si>
    <t>Develop a structured approach to meet anticipated vacancies in key positions.
Provide a process that:
 a) prepares  employees  to be ready to fill key positions; 
 b) fosters employee promotability options within the COT;
 c) preserves institutional knowledge.</t>
  </si>
  <si>
    <r>
      <rPr>
        <sz val="12"/>
        <color theme="1"/>
        <rFont val="Times New Roman"/>
        <family val="1"/>
      </rPr>
      <t xml:space="preserve">At the program’s inception, more than fifty percent (50%) of COT employees were 44 years old or older, and fourteen percent (14%) were 55 years or older. More than seven hundred (700) employees were eligible for retirement.  The trend of an aging workforce continues with retirement projections for  2013-2020 , there are now 587  (33%)  non sworn employees eligible for retirement. 
Water Utilities  has ninety one (91) or twenty eight percent (28%)  of the department's employees as potential retirees for this period. Most of these positions are considered key and hard to fill. Among the positions are: Underground Utilities System Operator, Microbiologist, Supervisor for Analytical Chemistry Lab and Wastewater Plant Operator A, to name a few. </t>
    </r>
    <r>
      <rPr>
        <sz val="14"/>
        <color theme="1"/>
        <rFont val="Times New Roman"/>
        <family val="1"/>
      </rPr>
      <t xml:space="preserve">
</t>
    </r>
  </si>
  <si>
    <t>Mike Tadros</t>
  </si>
  <si>
    <t>Underground Utilities</t>
  </si>
  <si>
    <t>Gordon Klein</t>
  </si>
  <si>
    <t>Project Manager/        Team Lead:</t>
  </si>
  <si>
    <t>Jim Oskowis</t>
  </si>
  <si>
    <t>Stephen Mayfield</t>
  </si>
  <si>
    <t>Anthony Moore</t>
  </si>
  <si>
    <t>Charles Ziegmont</t>
  </si>
  <si>
    <t>Focus</t>
  </si>
  <si>
    <t>KPI</t>
  </si>
  <si>
    <t>Indicator Expectation</t>
  </si>
  <si>
    <t xml:space="preserve">Notes </t>
  </si>
  <si>
    <t>Baseline</t>
  </si>
  <si>
    <t>FY14</t>
  </si>
  <si>
    <t>Employee</t>
  </si>
  <si>
    <t>i</t>
  </si>
  <si>
    <t>Employee / Costs</t>
  </si>
  <si>
    <t>k</t>
  </si>
  <si>
    <t>Expect turnover rates to decrease overtime if compensation is competitive. Costs for recruitment and new hire training avoided.</t>
  </si>
  <si>
    <t>Baseline will be zero and will rise as the Succession Planning is implemented.</t>
  </si>
  <si>
    <t>Turnover rate (within and outside of staff with Plan)</t>
  </si>
  <si>
    <t>Team Kickoff</t>
  </si>
  <si>
    <t>Availability</t>
  </si>
  <si>
    <t>Units</t>
  </si>
  <si>
    <t>FY14 Target</t>
  </si>
  <si>
    <t>FY15 Target</t>
  </si>
  <si>
    <t>FY15</t>
  </si>
  <si>
    <t>FY16 Target</t>
  </si>
  <si>
    <t>FY16</t>
  </si>
  <si>
    <t>EMPLOYEE</t>
  </si>
  <si>
    <t>Pct</t>
  </si>
  <si>
    <t>COSTS</t>
  </si>
  <si>
    <t>Jon Kilpatrick</t>
  </si>
  <si>
    <t>Number of job ready candidates applying for key jobs</t>
  </si>
  <si>
    <t>Number</t>
  </si>
  <si>
    <t>Pct of key jobs filled by internal candidates</t>
  </si>
  <si>
    <t>?</t>
  </si>
  <si>
    <t>Costs</t>
  </si>
  <si>
    <t>Time to fill key jobs</t>
  </si>
  <si>
    <t>Weeks</t>
  </si>
  <si>
    <t>Reduction in recruitment time (vacancy time) by 4 weeks.</t>
  </si>
  <si>
    <t>Advertising and recruiting costs</t>
  </si>
  <si>
    <t xml:space="preserve">Reduction costs to advertise </t>
  </si>
  <si>
    <t>Job Retention</t>
  </si>
  <si>
    <t>Establish minimum of 2 years for Succession Plan hires</t>
  </si>
  <si>
    <t>Years</t>
  </si>
  <si>
    <t>Individual Development Plan Completion Rate</t>
  </si>
  <si>
    <t>Advancement rate of staff with IDP</t>
  </si>
  <si>
    <t>Pct of Key Jobs with at least 2 established Individual Development Plans (IDPs)</t>
  </si>
  <si>
    <t>Pct of UU staff with a IDP/Succession Plan (including those established for jobs not identified as "key")</t>
  </si>
  <si>
    <t>Klein</t>
  </si>
  <si>
    <t>Managers</t>
  </si>
  <si>
    <t>Steering Team Members:</t>
  </si>
  <si>
    <t>Working Team Members:</t>
  </si>
  <si>
    <t>Blas Gomez</t>
  </si>
  <si>
    <t>John Buss</t>
  </si>
  <si>
    <t>Jodie Cahoon</t>
  </si>
  <si>
    <t>Jamie Shakar</t>
  </si>
  <si>
    <t>Date</t>
  </si>
  <si>
    <t>Agenda</t>
  </si>
  <si>
    <t>Notes</t>
  </si>
  <si>
    <t>Tentative Meeting Agenda
• Review SBP goal and background of project 
• Review project scope and objective
• Review Project tasks and timeline
• Identify project team members
• Schedule next meeting</t>
  </si>
  <si>
    <t xml:space="preserve">
*Each Manager will identify critical positions (titles)
 -specialized knowledge or skill with limited staff capable of performing
 - Due to Gordon by Friday 6/13/14 COB
*Steering Committee:Jon, Stephen, Jim, John, Jodie, Anthony plus working team 
*Working Team: Blas, Gordon, Jamie, Emerson, Chuck
*Steering committee to meet monthly
*Schedule working team meeting for week of 6/9</t>
  </si>
  <si>
    <t>Manager's were sent surveys of all P1 position employees;
*review preliminary results (Cody)</t>
  </si>
  <si>
    <t xml:space="preserve">*Complete employee surveys by 8/29/14 (Gemini employees needed);
* schedule next meeting for 9/18/14 PM (JBR)
* Replace Emerson from working team with Diedra Lane;
* next step is to identify list of critical positions.
</t>
  </si>
  <si>
    <t>Pickup our discussions of the survey assessment tool and identify the critical positions.</t>
  </si>
  <si>
    <t>Postponed the 9/18 meeting until after Manager's retreat that is scheduled for 9/24-9/25.  Surveys for Gemini employees are still incomplete.</t>
  </si>
  <si>
    <t>List of critical positions in a priority order.</t>
  </si>
  <si>
    <t>WRE surveys incomplete</t>
  </si>
  <si>
    <t>Buss / Gomez</t>
  </si>
  <si>
    <t>Review listing and prioritize</t>
  </si>
  <si>
    <t>Team</t>
  </si>
  <si>
    <t>completed surveys</t>
  </si>
  <si>
    <t>Diedra Lane</t>
  </si>
  <si>
    <t xml:space="preserve">At least two or more job-ready candidates to fill key jobs when they become vacant;
• Thirty percent (30%) of jobs will be filled by internal candidates;
• Reduce the time it takes to fill a job (compared to externally) by 4 weeks by preparing  and selecting from internal candidates;
• Lower cost by fifty percent (50%) of advertising and recruiting for external  hires;  •Eighty five percent (85%) completion rate  of activities outlined in  IDP for each employee.
• Establish a minimum of  two years retention in critical jobs of identified EMAP successors; 
• The creation of  one hundred percent (100%) quality Individual Development Plans (IDP) with activities for gaining the needed competencies. </t>
  </si>
  <si>
    <t>http://ucsfhr.ucsf.edu/files/The_Nuts_Bolts_of_Succession_Planning.pdf</t>
  </si>
  <si>
    <t xml:space="preserve">Dependent on mangers completing their employee surveys. </t>
  </si>
  <si>
    <t>* Complete surveys for Gemini Positions and provide data to Gordon (Blas lead);
* Create DRAFT critical position based on surveys and distribute to working team and then provide to Steering committee(Gordon lead);
* Schedule meeting with Steering committee (Chuck);
* Discuss survey results and criticality list;
* Review and discuss scope/objective of Project;
* Identify steps (process) for project</t>
  </si>
  <si>
    <t>Attendees: Shakar, Buss, Gomez, Klein, Ziegmont, Walden, and Lane
*Discuss survey and re-focus of project</t>
  </si>
  <si>
    <t>Attendees: Shakar, Buss, Gomez, Klein, Ziegmont, Pugh, and Lane
*Discuss survey and re-focus of project</t>
  </si>
  <si>
    <t xml:space="preserve">
* Create DRAFT critical position based on surveys and distribute to working team and then provide to Steering committee(Gordon lead);
* Schedule meeting with Steering committee (Chuck);
* Discuss survey results and criticality list;
* Review and discuss scope/objective of Project;
* Identify steps (process) for project</t>
  </si>
  <si>
    <t>Attendees: Shakar, Buss, Gomez, Klein, Ziegmont, Pugh, and Lane
*Discuss updated critical position list survey and re-focus of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</si>
</sst>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d\-mmm;@"/>
    <numFmt numFmtId="165" formatCode="0.0"/>
    <numFmt numFmtId="166" formatCode="m/d/yy;@"/>
  </numFmts>
  <fonts count="3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8"/>
      <name val="Arial"/>
      <family val="2"/>
    </font>
    <font>
      <b/>
      <sz val="10"/>
      <color indexed="12"/>
      <name val="Arial"/>
      <family val="2"/>
    </font>
    <font>
      <b/>
      <sz val="13"/>
      <color indexed="18"/>
      <name val="Arial"/>
      <family val="2"/>
    </font>
    <font>
      <sz val="11"/>
      <color theme="0"/>
      <name val="Calibri"/>
      <family val="2"/>
      <scheme val="minor"/>
    </font>
    <font>
      <sz val="11"/>
      <color theme="1"/>
      <name val="Calibri"/>
      <family val="2"/>
      <scheme val="minor"/>
    </font>
    <font>
      <sz val="18"/>
      <color theme="1"/>
      <name val="Calibri"/>
      <family val="2"/>
      <scheme val="minor"/>
    </font>
    <font>
      <b/>
      <sz val="14"/>
      <color theme="1"/>
      <name val="Times New Roman"/>
      <family val="1"/>
    </font>
    <font>
      <sz val="14"/>
      <color theme="1"/>
      <name val="Times New Roman"/>
      <family val="1"/>
    </font>
    <font>
      <b/>
      <sz val="14"/>
      <color theme="1"/>
      <name val="Calibri"/>
      <family val="2"/>
      <scheme val="minor"/>
    </font>
    <font>
      <b/>
      <sz val="24"/>
      <color theme="1"/>
      <name val="Calibri"/>
      <family val="2"/>
      <scheme val="minor"/>
    </font>
    <font>
      <sz val="12"/>
      <color theme="1"/>
      <name val="Times New Roman"/>
      <family val="1"/>
    </font>
    <font>
      <sz val="12"/>
      <name val="Arial"/>
      <family val="2"/>
    </font>
    <font>
      <b/>
      <sz val="12"/>
      <color theme="1"/>
      <name val="Calibri"/>
      <family val="2"/>
      <scheme val="minor"/>
    </font>
    <font>
      <b/>
      <sz val="12"/>
      <color theme="1"/>
      <name val="Times New Roman"/>
      <family val="1"/>
    </font>
    <font>
      <sz val="14"/>
      <name val="Arial"/>
      <family val="2"/>
    </font>
    <font>
      <sz val="16"/>
      <color theme="1"/>
      <name val="Calibri"/>
      <family val="2"/>
      <scheme val="minor"/>
    </font>
    <font>
      <b/>
      <sz val="18"/>
      <color theme="1"/>
      <name val="Calibri"/>
      <family val="2"/>
      <scheme val="minor"/>
    </font>
    <font>
      <sz val="10"/>
      <color theme="1"/>
      <name val="Times New Roman"/>
      <family val="1"/>
    </font>
    <font>
      <b/>
      <sz val="12"/>
      <color rgb="FF000000"/>
      <name val="Calibri"/>
      <family val="2"/>
    </font>
    <font>
      <sz val="11"/>
      <color rgb="FF000000"/>
      <name val="Calibri"/>
      <family val="2"/>
    </font>
    <font>
      <b/>
      <sz val="11"/>
      <color rgb="FF00B050"/>
      <name val="ESRI Business"/>
    </font>
    <font>
      <sz val="11"/>
      <name val="Arial"/>
      <family val="2"/>
    </font>
    <font>
      <b/>
      <sz val="11"/>
      <color rgb="FFFF0000"/>
      <name val="ESRI Business"/>
    </font>
    <font>
      <b/>
      <sz val="12"/>
      <color theme="0"/>
      <name val="Calibri"/>
      <family val="2"/>
    </font>
    <font>
      <sz val="11"/>
      <name val="Calibri"/>
      <family val="2"/>
    </font>
    <font>
      <u/>
      <sz val="10"/>
      <color theme="10"/>
      <name val="Arial"/>
      <family val="2"/>
    </font>
  </fonts>
  <fills count="14">
    <fill>
      <patternFill patternType="none"/>
    </fill>
    <fill>
      <patternFill patternType="gray125"/>
    </fill>
    <fill>
      <patternFill patternType="solid">
        <fgColor indexed="31"/>
        <bgColor indexed="64"/>
      </patternFill>
    </fill>
    <fill>
      <patternFill patternType="solid">
        <fgColor indexed="8"/>
        <bgColor indexed="64"/>
      </patternFill>
    </fill>
    <fill>
      <patternFill patternType="solid">
        <fgColor rgb="FFFFFF00"/>
        <bgColor indexed="64"/>
      </patternFill>
    </fill>
    <fill>
      <patternFill patternType="solid">
        <fgColor theme="5" tint="0.749992370372631"/>
        <bgColor indexed="65"/>
      </patternFill>
    </fill>
    <fill>
      <patternFill patternType="solid">
        <fgColor theme="5"/>
        <bgColor auto="1"/>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8" tint="0.59999389629810485"/>
        <bgColor indexed="64"/>
      </patternFill>
    </fill>
    <fill>
      <patternFill patternType="solid">
        <fgColor theme="6" tint="-0.249977111117893"/>
        <bgColor indexed="64"/>
      </patternFill>
    </fill>
    <fill>
      <patternFill patternType="solid">
        <fgColor theme="8"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s>
  <cellStyleXfs count="5">
    <xf numFmtId="0" fontId="0" fillId="0" borderId="0"/>
    <xf numFmtId="0" fontId="15" fillId="0" borderId="0"/>
    <xf numFmtId="0" fontId="20" fillId="5" borderId="0"/>
    <xf numFmtId="0" fontId="14" fillId="6" borderId="0"/>
    <xf numFmtId="0" fontId="36" fillId="0" borderId="0" applyNumberFormat="0" applyFill="0" applyBorder="0" applyAlignment="0" applyProtection="0"/>
  </cellStyleXfs>
  <cellXfs count="187">
    <xf numFmtId="0" fontId="0" fillId="0" borderId="0" xfId="0"/>
    <xf numFmtId="0" fontId="9" fillId="2" borderId="1" xfId="0" applyFont="1" applyFill="1" applyBorder="1" applyAlignment="1" applyProtection="1">
      <alignment horizontal="center"/>
      <protection locked="0"/>
    </xf>
    <xf numFmtId="0" fontId="9" fillId="2" borderId="1" xfId="0" applyFont="1" applyFill="1" applyBorder="1" applyAlignment="1" applyProtection="1">
      <alignment horizontal="center" wrapText="1"/>
      <protection locked="0"/>
    </xf>
    <xf numFmtId="0" fontId="9" fillId="0" borderId="0" xfId="0" applyFont="1" applyProtection="1">
      <protection locked="0"/>
    </xf>
    <xf numFmtId="165" fontId="9" fillId="0" borderId="1" xfId="0" applyNumberFormat="1" applyFont="1" applyBorder="1" applyAlignment="1" applyProtection="1">
      <alignment horizontal="left"/>
      <protection locked="0"/>
    </xf>
    <xf numFmtId="0" fontId="9" fillId="0" borderId="1" xfId="0" applyFont="1" applyBorder="1" applyAlignment="1" applyProtection="1">
      <alignment wrapText="1"/>
      <protection locked="0"/>
    </xf>
    <xf numFmtId="164" fontId="9" fillId="0" borderId="1" xfId="0" applyNumberFormat="1" applyFont="1" applyFill="1" applyBorder="1" applyAlignment="1" applyProtection="1">
      <alignment vertical="top" wrapText="1"/>
      <protection locked="0"/>
    </xf>
    <xf numFmtId="0" fontId="0" fillId="0" borderId="0" xfId="0" applyProtection="1">
      <protection locked="0"/>
    </xf>
    <xf numFmtId="0" fontId="10" fillId="0" borderId="2" xfId="0" applyFont="1" applyBorder="1" applyAlignment="1" applyProtection="1">
      <protection locked="0"/>
    </xf>
    <xf numFmtId="0" fontId="12" fillId="0" borderId="1" xfId="0" applyFont="1" applyFill="1" applyBorder="1" applyAlignment="1" applyProtection="1">
      <alignment horizontal="left" wrapText="1"/>
      <protection locked="0"/>
    </xf>
    <xf numFmtId="0" fontId="9" fillId="0" borderId="1" xfId="0" applyFont="1" applyFill="1" applyBorder="1" applyAlignment="1" applyProtection="1">
      <alignment wrapText="1"/>
      <protection locked="0"/>
    </xf>
    <xf numFmtId="0" fontId="9" fillId="0" borderId="0" xfId="0" applyFont="1" applyFill="1" applyProtection="1">
      <protection locked="0"/>
    </xf>
    <xf numFmtId="0" fontId="10" fillId="0" borderId="1" xfId="0" applyFont="1" applyBorder="1" applyAlignment="1" applyProtection="1">
      <alignment horizontal="left"/>
      <protection locked="0"/>
    </xf>
    <xf numFmtId="0" fontId="0" fillId="0" borderId="1" xfId="0" applyBorder="1" applyAlignment="1" applyProtection="1">
      <alignment horizontal="left" wrapText="1" indent="1"/>
      <protection locked="0"/>
    </xf>
    <xf numFmtId="0" fontId="0" fillId="0" borderId="1" xfId="0" applyBorder="1" applyAlignment="1" applyProtection="1">
      <alignment wrapText="1"/>
      <protection locked="0"/>
    </xf>
    <xf numFmtId="0" fontId="10" fillId="0" borderId="0" xfId="0" applyFont="1" applyFill="1" applyAlignment="1" applyProtection="1">
      <alignment horizontal="left"/>
      <protection locked="0"/>
    </xf>
    <xf numFmtId="0" fontId="0" fillId="0" borderId="0" xfId="0" applyAlignment="1" applyProtection="1">
      <alignment wrapText="1"/>
      <protection locked="0"/>
    </xf>
    <xf numFmtId="0" fontId="10" fillId="0" borderId="0" xfId="0" applyFont="1" applyAlignment="1" applyProtection="1">
      <alignment horizontal="left"/>
      <protection locked="0"/>
    </xf>
    <xf numFmtId="0" fontId="13" fillId="0" borderId="1" xfId="0" applyFont="1" applyBorder="1" applyAlignment="1" applyProtection="1">
      <alignment wrapText="1"/>
      <protection locked="0"/>
    </xf>
    <xf numFmtId="164" fontId="9" fillId="0" borderId="4" xfId="0" applyNumberFormat="1" applyFont="1" applyFill="1" applyBorder="1" applyAlignment="1" applyProtection="1">
      <alignment vertical="top" wrapText="1"/>
      <protection locked="0"/>
    </xf>
    <xf numFmtId="164" fontId="9" fillId="0" borderId="2" xfId="0" applyNumberFormat="1" applyFont="1" applyFill="1" applyBorder="1" applyAlignment="1" applyProtection="1">
      <alignment vertical="top" wrapText="1"/>
      <protection locked="0"/>
    </xf>
    <xf numFmtId="164" fontId="9" fillId="0" borderId="5" xfId="0" applyNumberFormat="1" applyFont="1" applyFill="1" applyBorder="1" applyAlignment="1" applyProtection="1">
      <alignment vertical="top" wrapText="1"/>
      <protection locked="0"/>
    </xf>
    <xf numFmtId="164" fontId="9" fillId="0" borderId="3" xfId="0" applyNumberFormat="1" applyFont="1" applyFill="1" applyBorder="1" applyAlignment="1" applyProtection="1">
      <alignment vertical="top" wrapText="1"/>
      <protection locked="0"/>
    </xf>
    <xf numFmtId="0" fontId="10" fillId="0" borderId="6" xfId="0" applyFont="1" applyBorder="1" applyAlignment="1" applyProtection="1">
      <protection locked="0"/>
    </xf>
    <xf numFmtId="14" fontId="9" fillId="2" borderId="1" xfId="0" applyNumberFormat="1" applyFont="1" applyFill="1" applyBorder="1" applyAlignment="1" applyProtection="1">
      <alignment horizontal="center"/>
      <protection locked="0"/>
    </xf>
    <xf numFmtId="14" fontId="9" fillId="0" borderId="1" xfId="0" applyNumberFormat="1" applyFont="1" applyBorder="1" applyProtection="1">
      <protection locked="0"/>
    </xf>
    <xf numFmtId="14" fontId="10" fillId="0" borderId="2" xfId="0" applyNumberFormat="1" applyFont="1" applyBorder="1" applyAlignment="1" applyProtection="1">
      <protection locked="0"/>
    </xf>
    <xf numFmtId="14" fontId="9" fillId="0" borderId="1" xfId="0" applyNumberFormat="1" applyFont="1" applyFill="1" applyBorder="1" applyProtection="1">
      <protection locked="0"/>
    </xf>
    <xf numFmtId="14" fontId="0" fillId="0" borderId="1" xfId="0" applyNumberFormat="1" applyBorder="1" applyProtection="1">
      <protection locked="0"/>
    </xf>
    <xf numFmtId="14" fontId="0" fillId="0" borderId="0" xfId="0" applyNumberFormat="1" applyProtection="1">
      <protection locked="0"/>
    </xf>
    <xf numFmtId="14" fontId="9" fillId="3" borderId="1" xfId="0" applyNumberFormat="1" applyFont="1" applyFill="1" applyBorder="1" applyAlignment="1" applyProtection="1">
      <alignment horizontal="right"/>
    </xf>
    <xf numFmtId="14" fontId="10" fillId="0" borderId="2" xfId="0" applyNumberFormat="1" applyFont="1" applyBorder="1" applyAlignment="1" applyProtection="1"/>
    <xf numFmtId="14" fontId="0" fillId="3" borderId="1" xfId="0" applyNumberFormat="1" applyFill="1" applyBorder="1" applyAlignment="1" applyProtection="1">
      <alignment horizontal="right"/>
    </xf>
    <xf numFmtId="164" fontId="9" fillId="4" borderId="1" xfId="0" applyNumberFormat="1" applyFont="1" applyFill="1" applyBorder="1" applyAlignment="1" applyProtection="1">
      <alignment vertical="top" wrapText="1"/>
      <protection locked="0"/>
    </xf>
    <xf numFmtId="0" fontId="15" fillId="0" borderId="0" xfId="1"/>
    <xf numFmtId="0" fontId="15" fillId="0" borderId="0" xfId="1" applyAlignment="1">
      <alignment horizontal="left"/>
    </xf>
    <xf numFmtId="0" fontId="19" fillId="0" borderId="7" xfId="1" applyFont="1" applyBorder="1" applyAlignment="1">
      <alignment horizontal="center" wrapText="1"/>
    </xf>
    <xf numFmtId="0" fontId="19" fillId="0" borderId="8" xfId="1" applyFont="1" applyBorder="1" applyAlignment="1">
      <alignment wrapText="1"/>
    </xf>
    <xf numFmtId="0" fontId="19" fillId="0" borderId="8" xfId="1" applyFont="1" applyBorder="1" applyAlignment="1">
      <alignment horizontal="center" wrapText="1"/>
    </xf>
    <xf numFmtId="0" fontId="19" fillId="0" borderId="9" xfId="1" applyFont="1" applyBorder="1" applyAlignment="1">
      <alignment wrapText="1"/>
    </xf>
    <xf numFmtId="0" fontId="19" fillId="0" borderId="10" xfId="1" applyFont="1" applyBorder="1" applyAlignment="1">
      <alignment horizontal="center" wrapText="1"/>
    </xf>
    <xf numFmtId="0" fontId="15" fillId="0" borderId="11" xfId="1" applyBorder="1" applyAlignment="1">
      <alignment horizontal="center" wrapText="1"/>
    </xf>
    <xf numFmtId="0" fontId="19" fillId="0" borderId="21" xfId="1" applyFont="1" applyBorder="1" applyAlignment="1">
      <alignment horizontal="center" wrapText="1"/>
    </xf>
    <xf numFmtId="0" fontId="15" fillId="0" borderId="17" xfId="1" applyBorder="1" applyAlignment="1">
      <alignment horizontal="center" wrapText="1"/>
    </xf>
    <xf numFmtId="0" fontId="8" fillId="0" borderId="1" xfId="1" applyFont="1" applyBorder="1" applyAlignment="1">
      <alignment horizontal="center" wrapText="1"/>
    </xf>
    <xf numFmtId="0" fontId="8" fillId="0" borderId="16" xfId="1" applyFont="1" applyBorder="1" applyAlignment="1">
      <alignment horizontal="center" wrapText="1"/>
    </xf>
    <xf numFmtId="0" fontId="19" fillId="0" borderId="0" xfId="1" applyFont="1" applyBorder="1" applyAlignment="1">
      <alignment horizontal="center"/>
    </xf>
    <xf numFmtId="0" fontId="19" fillId="0" borderId="25" xfId="1" applyFont="1" applyBorder="1" applyAlignment="1">
      <alignment horizontal="center" wrapText="1"/>
    </xf>
    <xf numFmtId="0" fontId="15" fillId="0" borderId="6" xfId="1" applyBorder="1" applyAlignment="1">
      <alignment horizontal="center" wrapText="1"/>
    </xf>
    <xf numFmtId="0" fontId="15" fillId="0" borderId="26" xfId="1" applyBorder="1" applyAlignment="1">
      <alignment horizontal="center" wrapText="1"/>
    </xf>
    <xf numFmtId="0" fontId="17" fillId="0" borderId="23" xfId="1" applyFont="1" applyBorder="1" applyAlignment="1">
      <alignment horizontal="left" vertical="top" wrapText="1"/>
    </xf>
    <xf numFmtId="0" fontId="7" fillId="0" borderId="1" xfId="1" applyFont="1" applyBorder="1" applyAlignment="1">
      <alignment horizontal="center" wrapText="1"/>
    </xf>
    <xf numFmtId="0" fontId="7" fillId="0" borderId="16" xfId="1" applyFont="1" applyBorder="1" applyAlignment="1">
      <alignment horizontal="center" wrapText="1"/>
    </xf>
    <xf numFmtId="166" fontId="15" fillId="0" borderId="1" xfId="1" applyNumberFormat="1" applyBorder="1" applyAlignment="1">
      <alignment horizontal="center" wrapText="1"/>
    </xf>
    <xf numFmtId="166" fontId="15" fillId="0" borderId="16" xfId="1" applyNumberFormat="1" applyBorder="1" applyAlignment="1">
      <alignment horizontal="center" wrapText="1"/>
    </xf>
    <xf numFmtId="14" fontId="17" fillId="0" borderId="29" xfId="1" applyNumberFormat="1" applyFont="1" applyBorder="1" applyAlignment="1">
      <alignment horizontal="center" vertical="top" wrapText="1"/>
    </xf>
    <xf numFmtId="166" fontId="17" fillId="0" borderId="20" xfId="1" applyNumberFormat="1" applyFont="1" applyBorder="1" applyAlignment="1">
      <alignment horizontal="center" vertical="center" wrapText="1"/>
    </xf>
    <xf numFmtId="0" fontId="17" fillId="0" borderId="20" xfId="1" applyFont="1" applyBorder="1" applyAlignment="1">
      <alignment horizontal="center" vertical="center"/>
    </xf>
    <xf numFmtId="0" fontId="0" fillId="0" borderId="0" xfId="0" applyAlignment="1">
      <alignment horizontal="left" vertical="top"/>
    </xf>
    <xf numFmtId="14" fontId="0" fillId="0" borderId="9" xfId="0" applyNumberFormat="1" applyBorder="1" applyAlignment="1">
      <alignment horizontal="left" vertical="top"/>
    </xf>
    <xf numFmtId="0" fontId="0" fillId="0" borderId="11" xfId="0" applyBorder="1" applyAlignment="1">
      <alignment horizontal="left" vertical="top"/>
    </xf>
    <xf numFmtId="0" fontId="0" fillId="0" borderId="17" xfId="0" applyBorder="1" applyAlignment="1">
      <alignment horizontal="left" vertical="top"/>
    </xf>
    <xf numFmtId="0" fontId="22" fillId="0" borderId="0" xfId="0" applyFont="1" applyAlignment="1">
      <alignment horizontal="left" vertical="top"/>
    </xf>
    <xf numFmtId="0" fontId="23" fillId="0" borderId="8" xfId="1" applyFont="1" applyBorder="1" applyAlignment="1">
      <alignment horizontal="center" wrapText="1"/>
    </xf>
    <xf numFmtId="0" fontId="17" fillId="7" borderId="3" xfId="1" applyFont="1" applyFill="1" applyBorder="1" applyAlignment="1">
      <alignment vertical="top" wrapText="1"/>
    </xf>
    <xf numFmtId="0" fontId="17" fillId="7" borderId="28" xfId="1" applyFont="1" applyFill="1" applyBorder="1" applyAlignment="1">
      <alignment vertical="top" wrapText="1"/>
    </xf>
    <xf numFmtId="0" fontId="24" fillId="7" borderId="18" xfId="1" applyFont="1" applyFill="1" applyBorder="1" applyAlignment="1">
      <alignment horizontal="right" vertical="top" wrapText="1"/>
    </xf>
    <xf numFmtId="14" fontId="24" fillId="7" borderId="18" xfId="1" applyNumberFormat="1" applyFont="1" applyFill="1" applyBorder="1" applyAlignment="1">
      <alignment horizontal="right" vertical="top" wrapText="1"/>
    </xf>
    <xf numFmtId="0" fontId="17" fillId="7" borderId="18" xfId="1" applyFont="1" applyFill="1" applyBorder="1" applyAlignment="1">
      <alignment vertical="center" wrapText="1"/>
    </xf>
    <xf numFmtId="0" fontId="17" fillId="8" borderId="20" xfId="1" applyFont="1" applyFill="1" applyBorder="1" applyAlignment="1">
      <alignment vertical="center" wrapText="1"/>
    </xf>
    <xf numFmtId="0" fontId="24" fillId="8" borderId="13" xfId="1" applyFont="1" applyFill="1" applyBorder="1" applyAlignment="1">
      <alignment vertical="center" wrapText="1"/>
    </xf>
    <xf numFmtId="0" fontId="22" fillId="7" borderId="7" xfId="0" applyFont="1" applyFill="1" applyBorder="1" applyAlignment="1">
      <alignment horizontal="left" vertical="top"/>
    </xf>
    <xf numFmtId="0" fontId="22" fillId="7" borderId="10" xfId="0" applyFont="1" applyFill="1" applyBorder="1" applyAlignment="1">
      <alignment horizontal="left" vertical="top"/>
    </xf>
    <xf numFmtId="0" fontId="22" fillId="7" borderId="21" xfId="0" applyFont="1" applyFill="1" applyBorder="1" applyAlignment="1">
      <alignment horizontal="left" vertical="top"/>
    </xf>
    <xf numFmtId="0" fontId="24" fillId="7" borderId="1" xfId="1" applyFont="1" applyFill="1" applyBorder="1" applyAlignment="1">
      <alignment vertical="center" wrapText="1"/>
    </xf>
    <xf numFmtId="0" fontId="10" fillId="9" borderId="1" xfId="0" applyFont="1" applyFill="1" applyBorder="1" applyAlignment="1" applyProtection="1">
      <alignment wrapText="1"/>
      <protection locked="0"/>
    </xf>
    <xf numFmtId="0" fontId="17" fillId="7" borderId="18" xfId="1" applyFont="1" applyFill="1" applyBorder="1" applyAlignment="1">
      <alignment vertical="top" wrapText="1"/>
    </xf>
    <xf numFmtId="0" fontId="6" fillId="0" borderId="1" xfId="1" applyFont="1" applyBorder="1" applyAlignment="1">
      <alignment horizontal="center" wrapText="1"/>
    </xf>
    <xf numFmtId="0" fontId="5" fillId="0" borderId="1" xfId="1" applyFont="1" applyBorder="1" applyAlignment="1">
      <alignment horizontal="center" wrapText="1"/>
    </xf>
    <xf numFmtId="0" fontId="10" fillId="0" borderId="29" xfId="0" applyFont="1" applyBorder="1" applyAlignment="1">
      <alignment horizontal="left" vertical="top" wrapText="1"/>
    </xf>
    <xf numFmtId="0" fontId="30" fillId="0" borderId="1" xfId="0" applyFont="1" applyBorder="1" applyAlignment="1">
      <alignment vertical="center" wrapText="1"/>
    </xf>
    <xf numFmtId="0" fontId="31" fillId="0" borderId="1" xfId="0" applyFont="1" applyBorder="1" applyAlignment="1">
      <alignment horizontal="center" vertical="center"/>
    </xf>
    <xf numFmtId="0" fontId="33" fillId="0" borderId="1" xfId="0" applyFont="1" applyBorder="1" applyAlignment="1">
      <alignment horizontal="center" vertical="center"/>
    </xf>
    <xf numFmtId="0" fontId="30" fillId="0" borderId="10" xfId="0" applyFont="1" applyBorder="1" applyAlignment="1">
      <alignment horizontal="left" vertical="top" wrapText="1"/>
    </xf>
    <xf numFmtId="0" fontId="0" fillId="0" borderId="0" xfId="0" applyAlignment="1">
      <alignment vertical="top"/>
    </xf>
    <xf numFmtId="0" fontId="4" fillId="0" borderId="1" xfId="1" applyFont="1" applyBorder="1" applyAlignment="1">
      <alignment horizontal="center" wrapText="1"/>
    </xf>
    <xf numFmtId="0" fontId="4" fillId="0" borderId="6" xfId="1" applyFont="1" applyBorder="1" applyAlignment="1">
      <alignment horizontal="center" wrapText="1"/>
    </xf>
    <xf numFmtId="0" fontId="29" fillId="10" borderId="34" xfId="0" applyFont="1" applyFill="1" applyBorder="1" applyAlignment="1">
      <alignment horizontal="left" vertical="top" wrapText="1"/>
    </xf>
    <xf numFmtId="0" fontId="29" fillId="10" borderId="35" xfId="0" applyFont="1" applyFill="1" applyBorder="1" applyAlignment="1">
      <alignment horizontal="center" vertical="center" wrapText="1"/>
    </xf>
    <xf numFmtId="0" fontId="29" fillId="10" borderId="36" xfId="0" applyFont="1" applyFill="1" applyBorder="1" applyAlignment="1">
      <alignment horizontal="center" vertical="center" wrapText="1"/>
    </xf>
    <xf numFmtId="0" fontId="29" fillId="10" borderId="37" xfId="0" applyFont="1" applyFill="1" applyBorder="1" applyAlignment="1">
      <alignment horizontal="center" vertical="center" wrapText="1"/>
    </xf>
    <xf numFmtId="0" fontId="32" fillId="0" borderId="1" xfId="0" applyFont="1" applyBorder="1" applyAlignment="1">
      <alignment horizontal="center"/>
    </xf>
    <xf numFmtId="9" fontId="0" fillId="0" borderId="1" xfId="0" applyNumberFormat="1" applyBorder="1" applyAlignment="1">
      <alignment horizontal="center"/>
    </xf>
    <xf numFmtId="9" fontId="32" fillId="0" borderId="1" xfId="0" applyNumberFormat="1" applyFont="1" applyBorder="1" applyAlignment="1">
      <alignment horizontal="center"/>
    </xf>
    <xf numFmtId="1" fontId="32" fillId="0" borderId="1" xfId="0" applyNumberFormat="1" applyFont="1" applyBorder="1" applyAlignment="1">
      <alignment horizontal="center"/>
    </xf>
    <xf numFmtId="1" fontId="0" fillId="0" borderId="1" xfId="0" applyNumberFormat="1" applyBorder="1" applyAlignment="1">
      <alignment horizontal="center"/>
    </xf>
    <xf numFmtId="0" fontId="3" fillId="0" borderId="1" xfId="1" applyFont="1" applyBorder="1" applyAlignment="1">
      <alignment horizontal="center" wrapText="1"/>
    </xf>
    <xf numFmtId="0" fontId="18" fillId="0" borderId="15" xfId="1" applyFont="1" applyBorder="1" applyAlignment="1">
      <alignment horizontal="center" vertical="center" wrapText="1"/>
    </xf>
    <xf numFmtId="0" fontId="18" fillId="0" borderId="41" xfId="1" applyFont="1" applyBorder="1" applyAlignment="1">
      <alignment horizontal="center" vertical="center" wrapText="1"/>
    </xf>
    <xf numFmtId="0" fontId="18" fillId="0" borderId="24" xfId="1" applyFont="1" applyBorder="1" applyAlignment="1">
      <alignment horizontal="center" vertical="center" wrapText="1"/>
    </xf>
    <xf numFmtId="0" fontId="0" fillId="13" borderId="0" xfId="0" applyFill="1"/>
    <xf numFmtId="0" fontId="0" fillId="0" borderId="1" xfId="0" applyBorder="1" applyAlignment="1">
      <alignment vertical="center" wrapText="1"/>
    </xf>
    <xf numFmtId="166" fontId="0" fillId="0" borderId="1" xfId="0" applyNumberFormat="1" applyBorder="1" applyAlignment="1">
      <alignment vertical="center"/>
    </xf>
    <xf numFmtId="0" fontId="0" fillId="0" borderId="1" xfId="0" applyBorder="1" applyAlignment="1">
      <alignment wrapText="1"/>
    </xf>
    <xf numFmtId="0" fontId="10" fillId="0" borderId="1" xfId="0" applyFont="1" applyBorder="1" applyAlignment="1">
      <alignment wrapText="1"/>
    </xf>
    <xf numFmtId="0" fontId="10" fillId="0" borderId="1" xfId="0" applyFont="1" applyBorder="1" applyAlignment="1">
      <alignment vertical="top" wrapText="1"/>
    </xf>
    <xf numFmtId="0" fontId="19" fillId="0" borderId="10" xfId="1" applyFont="1" applyBorder="1" applyAlignment="1">
      <alignment horizontal="center" vertical="center" wrapText="1"/>
    </xf>
    <xf numFmtId="0" fontId="5" fillId="0" borderId="1" xfId="1" applyFont="1" applyBorder="1" applyAlignment="1">
      <alignment horizontal="center" vertical="center" wrapText="1"/>
    </xf>
    <xf numFmtId="0" fontId="3" fillId="0" borderId="1" xfId="1" applyFont="1" applyBorder="1" applyAlignment="1">
      <alignment horizontal="center" vertical="center" wrapText="1"/>
    </xf>
    <xf numFmtId="166" fontId="15" fillId="0" borderId="1" xfId="1" applyNumberFormat="1" applyBorder="1" applyAlignment="1">
      <alignment horizontal="center" vertical="center" wrapText="1"/>
    </xf>
    <xf numFmtId="0" fontId="2" fillId="0" borderId="11" xfId="1" applyFont="1" applyBorder="1" applyAlignment="1">
      <alignment horizontal="center" vertical="center" wrapText="1"/>
    </xf>
    <xf numFmtId="0" fontId="10" fillId="0" borderId="1" xfId="0" applyFont="1" applyBorder="1" applyAlignment="1" applyProtection="1">
      <alignment horizontal="left" wrapText="1" indent="1"/>
      <protection locked="0"/>
    </xf>
    <xf numFmtId="0" fontId="10" fillId="0" borderId="1" xfId="0" applyFont="1" applyBorder="1" applyAlignment="1" applyProtection="1">
      <alignment wrapText="1"/>
      <protection locked="0"/>
    </xf>
    <xf numFmtId="0" fontId="35" fillId="0" borderId="0" xfId="0" applyFont="1" applyAlignment="1">
      <alignment vertical="center"/>
    </xf>
    <xf numFmtId="0" fontId="36" fillId="0" borderId="0" xfId="4" applyAlignment="1">
      <alignment vertical="center"/>
    </xf>
    <xf numFmtId="14" fontId="0" fillId="0" borderId="1" xfId="0" applyNumberFormat="1" applyBorder="1" applyAlignment="1">
      <alignment vertical="center"/>
    </xf>
    <xf numFmtId="0" fontId="1" fillId="0" borderId="6" xfId="1" applyFont="1" applyBorder="1" applyAlignment="1">
      <alignment horizontal="center" vertical="center" wrapText="1"/>
    </xf>
    <xf numFmtId="0" fontId="18" fillId="0" borderId="22" xfId="1" applyFont="1" applyBorder="1" applyAlignment="1">
      <alignment horizontal="center" vertical="center" wrapText="1"/>
    </xf>
    <xf numFmtId="0" fontId="18" fillId="0" borderId="3" xfId="1" applyFont="1" applyBorder="1" applyAlignment="1">
      <alignment horizontal="center" vertical="center" wrapText="1"/>
    </xf>
    <xf numFmtId="0" fontId="18" fillId="0" borderId="1" xfId="1" applyFont="1" applyBorder="1" applyAlignment="1">
      <alignment horizontal="left" vertical="top" wrapText="1"/>
    </xf>
    <xf numFmtId="0" fontId="18" fillId="0" borderId="1" xfId="1" applyFont="1" applyBorder="1" applyAlignment="1">
      <alignment horizontal="center" vertical="center" wrapText="1"/>
    </xf>
    <xf numFmtId="0" fontId="18" fillId="0" borderId="0" xfId="1" applyFont="1" applyBorder="1" applyAlignment="1">
      <alignment horizontal="center" vertical="center" wrapText="1"/>
    </xf>
    <xf numFmtId="0" fontId="18" fillId="0" borderId="30" xfId="1" applyFont="1" applyBorder="1" applyAlignment="1">
      <alignment horizontal="center" vertical="center" wrapText="1"/>
    </xf>
    <xf numFmtId="0" fontId="24" fillId="7" borderId="7" xfId="1" applyFont="1" applyFill="1" applyBorder="1" applyAlignment="1">
      <alignment horizontal="left" vertical="center" wrapText="1"/>
    </xf>
    <xf numFmtId="0" fontId="24" fillId="7" borderId="25" xfId="1" applyFont="1" applyFill="1" applyBorder="1" applyAlignment="1">
      <alignment horizontal="left" vertical="center" wrapText="1"/>
    </xf>
    <xf numFmtId="0" fontId="24" fillId="7" borderId="12" xfId="1" applyFont="1" applyFill="1" applyBorder="1" applyAlignment="1">
      <alignment horizontal="left" vertical="top" wrapText="1"/>
    </xf>
    <xf numFmtId="0" fontId="24" fillId="7" borderId="2" xfId="1" applyFont="1" applyFill="1" applyBorder="1" applyAlignment="1">
      <alignment horizontal="left" vertical="top" wrapText="1"/>
    </xf>
    <xf numFmtId="0" fontId="24" fillId="7" borderId="10" xfId="1" applyFont="1" applyFill="1" applyBorder="1" applyAlignment="1">
      <alignment horizontal="left" vertical="center" wrapText="1"/>
    </xf>
    <xf numFmtId="0" fontId="24" fillId="7" borderId="6" xfId="1" applyFont="1" applyFill="1" applyBorder="1" applyAlignment="1">
      <alignment horizontal="left" vertical="center" wrapText="1"/>
    </xf>
    <xf numFmtId="0" fontId="24" fillId="7" borderId="12" xfId="1" applyFont="1" applyFill="1" applyBorder="1" applyAlignment="1">
      <alignment horizontal="left" vertical="center" wrapText="1"/>
    </xf>
    <xf numFmtId="0" fontId="24" fillId="7" borderId="13" xfId="1" applyFont="1" applyFill="1" applyBorder="1" applyAlignment="1">
      <alignment horizontal="left" vertical="center" wrapText="1"/>
    </xf>
    <xf numFmtId="0" fontId="16" fillId="0" borderId="18" xfId="1" applyFont="1" applyBorder="1" applyAlignment="1">
      <alignment horizontal="center" wrapText="1"/>
    </xf>
    <xf numFmtId="0" fontId="16" fillId="0" borderId="20" xfId="1" applyFont="1" applyBorder="1" applyAlignment="1">
      <alignment horizontal="center" wrapText="1"/>
    </xf>
    <xf numFmtId="0" fontId="19" fillId="0" borderId="18" xfId="1" applyFont="1" applyBorder="1" applyAlignment="1">
      <alignment horizontal="center"/>
    </xf>
    <xf numFmtId="0" fontId="19" fillId="0" borderId="19" xfId="1" applyFont="1" applyBorder="1" applyAlignment="1">
      <alignment horizontal="center"/>
    </xf>
    <xf numFmtId="0" fontId="19" fillId="0" borderId="20" xfId="1" applyFont="1" applyBorder="1" applyAlignment="1">
      <alignment horizontal="center"/>
    </xf>
    <xf numFmtId="0" fontId="18" fillId="0" borderId="12" xfId="1" applyFont="1" applyBorder="1" applyAlignment="1">
      <alignment horizontal="left" vertical="top" wrapText="1"/>
    </xf>
    <xf numFmtId="0" fontId="18" fillId="0" borderId="2" xfId="1" applyFont="1" applyBorder="1" applyAlignment="1">
      <alignment horizontal="left" vertical="top" wrapText="1"/>
    </xf>
    <xf numFmtId="0" fontId="18" fillId="0" borderId="13" xfId="1" applyFont="1" applyBorder="1" applyAlignment="1">
      <alignment horizontal="left" vertical="top" wrapText="1"/>
    </xf>
    <xf numFmtId="0" fontId="18" fillId="0" borderId="10" xfId="1" applyFont="1" applyBorder="1" applyAlignment="1">
      <alignment horizontal="left" vertical="top" wrapText="1"/>
    </xf>
    <xf numFmtId="0" fontId="18" fillId="0" borderId="6" xfId="1" applyFont="1" applyBorder="1" applyAlignment="1">
      <alignment horizontal="left" vertical="top" wrapText="1"/>
    </xf>
    <xf numFmtId="0" fontId="18" fillId="0" borderId="11" xfId="1" applyFont="1" applyBorder="1" applyAlignment="1">
      <alignment horizontal="left" vertical="top" wrapText="1"/>
    </xf>
    <xf numFmtId="0" fontId="24" fillId="7" borderId="2" xfId="1" applyFont="1" applyFill="1" applyBorder="1" applyAlignment="1">
      <alignment horizontal="left" vertical="center" wrapText="1"/>
    </xf>
    <xf numFmtId="0" fontId="24" fillId="7" borderId="22" xfId="1" applyFont="1" applyFill="1" applyBorder="1" applyAlignment="1">
      <alignment horizontal="center" vertical="center" wrapText="1"/>
    </xf>
    <xf numFmtId="0" fontId="24" fillId="7" borderId="3" xfId="1" applyFont="1" applyFill="1" applyBorder="1" applyAlignment="1">
      <alignment horizontal="center" vertical="center" wrapText="1"/>
    </xf>
    <xf numFmtId="0" fontId="24" fillId="7" borderId="14" xfId="1" applyFont="1" applyFill="1" applyBorder="1" applyAlignment="1">
      <alignment horizontal="center" vertical="center" wrapText="1"/>
    </xf>
    <xf numFmtId="0" fontId="24" fillId="7" borderId="0" xfId="1" applyFont="1" applyFill="1" applyBorder="1" applyAlignment="1">
      <alignment horizontal="center" vertical="center" wrapText="1"/>
    </xf>
    <xf numFmtId="0" fontId="24" fillId="7" borderId="23" xfId="1" applyFont="1" applyFill="1" applyBorder="1" applyAlignment="1">
      <alignment horizontal="center" vertical="center" wrapText="1"/>
    </xf>
    <xf numFmtId="0" fontId="24" fillId="7" borderId="27" xfId="1" applyFont="1" applyFill="1" applyBorder="1" applyAlignment="1">
      <alignment horizontal="center" vertical="center" wrapText="1"/>
    </xf>
    <xf numFmtId="0" fontId="24" fillId="7" borderId="10" xfId="1" applyFont="1" applyFill="1" applyBorder="1" applyAlignment="1">
      <alignment horizontal="right" vertical="center" wrapText="1"/>
    </xf>
    <xf numFmtId="0" fontId="24" fillId="7" borderId="6" xfId="1" applyFont="1" applyFill="1" applyBorder="1" applyAlignment="1">
      <alignment horizontal="right" vertical="center" wrapText="1"/>
    </xf>
    <xf numFmtId="0" fontId="18" fillId="0" borderId="12" xfId="1" applyFont="1" applyBorder="1" applyAlignment="1">
      <alignment horizontal="left" vertical="center" wrapText="1"/>
    </xf>
    <xf numFmtId="0" fontId="18" fillId="0" borderId="2" xfId="1" applyFont="1" applyBorder="1" applyAlignment="1">
      <alignment horizontal="left" vertical="center" wrapText="1"/>
    </xf>
    <xf numFmtId="0" fontId="18" fillId="0" borderId="13" xfId="1" applyFont="1" applyBorder="1" applyAlignment="1">
      <alignment horizontal="left" vertical="center" wrapText="1"/>
    </xf>
    <xf numFmtId="0" fontId="18" fillId="0" borderId="31" xfId="1" applyFont="1" applyBorder="1" applyAlignment="1">
      <alignment horizontal="left" vertical="top" wrapText="1"/>
    </xf>
    <xf numFmtId="0" fontId="18" fillId="0" borderId="32" xfId="1" applyFont="1" applyBorder="1" applyAlignment="1">
      <alignment horizontal="left" vertical="top" wrapText="1"/>
    </xf>
    <xf numFmtId="0" fontId="18" fillId="0" borderId="33" xfId="1" applyFont="1" applyBorder="1" applyAlignment="1">
      <alignment horizontal="left" vertical="top" wrapText="1"/>
    </xf>
    <xf numFmtId="0" fontId="21" fillId="0" borderId="12" xfId="1" applyFont="1" applyBorder="1" applyAlignment="1">
      <alignment horizontal="left" vertical="top" wrapText="1"/>
    </xf>
    <xf numFmtId="0" fontId="26" fillId="0" borderId="18" xfId="1" applyFont="1" applyBorder="1" applyAlignment="1">
      <alignment horizontal="center" wrapText="1"/>
    </xf>
    <xf numFmtId="0" fontId="26" fillId="0" borderId="19" xfId="1" applyFont="1" applyBorder="1" applyAlignment="1">
      <alignment horizontal="center" wrapText="1"/>
    </xf>
    <xf numFmtId="0" fontId="26" fillId="0" borderId="20" xfId="1" applyFont="1" applyBorder="1" applyAlignment="1">
      <alignment horizontal="center" wrapText="1"/>
    </xf>
    <xf numFmtId="0" fontId="18" fillId="0" borderId="22" xfId="1" applyFont="1" applyBorder="1" applyAlignment="1">
      <alignment horizontal="left" vertical="top" wrapText="1"/>
    </xf>
    <xf numFmtId="0" fontId="18" fillId="0" borderId="3" xfId="1" applyFont="1" applyBorder="1" applyAlignment="1">
      <alignment horizontal="left" vertical="top" wrapText="1"/>
    </xf>
    <xf numFmtId="0" fontId="18" fillId="0" borderId="28" xfId="1" applyFont="1" applyBorder="1" applyAlignment="1">
      <alignment horizontal="left" vertical="top" wrapText="1"/>
    </xf>
    <xf numFmtId="0" fontId="24" fillId="7" borderId="12"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18" fillId="0" borderId="4" xfId="1" applyFont="1" applyBorder="1" applyAlignment="1">
      <alignment horizontal="left" vertical="top" wrapText="1"/>
    </xf>
    <xf numFmtId="0" fontId="21" fillId="7" borderId="32" xfId="1" applyFont="1" applyFill="1" applyBorder="1" applyAlignment="1">
      <alignment horizontal="center" vertical="center" wrapText="1"/>
    </xf>
    <xf numFmtId="0" fontId="21" fillId="7" borderId="33" xfId="1" applyFont="1" applyFill="1" applyBorder="1" applyAlignment="1">
      <alignment horizontal="center" vertical="center" wrapText="1"/>
    </xf>
    <xf numFmtId="0" fontId="0" fillId="0" borderId="1" xfId="0" applyBorder="1" applyAlignment="1" applyProtection="1">
      <alignment horizontal="left" wrapText="1"/>
      <protection locked="0"/>
    </xf>
    <xf numFmtId="0" fontId="24" fillId="7" borderId="18" xfId="1" applyFont="1" applyFill="1" applyBorder="1" applyAlignment="1">
      <alignment horizontal="left" vertical="center" wrapText="1"/>
    </xf>
    <xf numFmtId="0" fontId="24" fillId="7" borderId="20" xfId="1" applyFont="1" applyFill="1" applyBorder="1" applyAlignment="1">
      <alignment horizontal="left" vertical="center" wrapText="1"/>
    </xf>
    <xf numFmtId="0" fontId="28" fillId="0" borderId="18" xfId="1" applyFont="1" applyBorder="1" applyAlignment="1">
      <alignment horizontal="center" vertical="center" wrapText="1"/>
    </xf>
    <xf numFmtId="0" fontId="28" fillId="0" borderId="20" xfId="1" applyFont="1" applyBorder="1" applyAlignment="1">
      <alignment horizontal="center" vertical="center" wrapText="1"/>
    </xf>
    <xf numFmtId="0" fontId="17" fillId="7" borderId="18" xfId="1" applyFont="1" applyFill="1" applyBorder="1" applyAlignment="1">
      <alignment horizontal="left" vertical="top" wrapText="1"/>
    </xf>
    <xf numFmtId="0" fontId="17" fillId="7" borderId="20" xfId="1" applyFont="1" applyFill="1" applyBorder="1" applyAlignment="1">
      <alignment horizontal="left" vertical="top" wrapText="1"/>
    </xf>
    <xf numFmtId="0" fontId="25" fillId="0" borderId="18" xfId="0" applyFont="1" applyBorder="1" applyAlignment="1">
      <alignment vertical="top"/>
    </xf>
    <xf numFmtId="0" fontId="25" fillId="0" borderId="20" xfId="0" applyFont="1" applyBorder="1" applyAlignment="1">
      <alignment vertical="top"/>
    </xf>
    <xf numFmtId="0" fontId="10" fillId="0" borderId="18" xfId="0" applyFont="1" applyBorder="1" applyAlignment="1">
      <alignment horizontal="left" vertical="top" wrapText="1"/>
    </xf>
    <xf numFmtId="0" fontId="10" fillId="0" borderId="20" xfId="0" applyFont="1" applyBorder="1" applyAlignment="1">
      <alignment horizontal="left" vertical="top" wrapText="1"/>
    </xf>
    <xf numFmtId="0" fontId="29" fillId="11" borderId="38" xfId="0" applyFont="1" applyFill="1" applyBorder="1" applyAlignment="1">
      <alignment horizontal="left" vertical="top" wrapText="1"/>
    </xf>
    <xf numFmtId="0" fontId="29" fillId="11" borderId="39" xfId="0" applyFont="1" applyFill="1" applyBorder="1" applyAlignment="1">
      <alignment horizontal="left" vertical="top" wrapText="1"/>
    </xf>
    <xf numFmtId="0" fontId="29" fillId="11" borderId="40" xfId="0" applyFont="1" applyFill="1" applyBorder="1" applyAlignment="1">
      <alignment horizontal="left" vertical="top" wrapText="1"/>
    </xf>
    <xf numFmtId="0" fontId="34" fillId="12" borderId="38" xfId="0" applyFont="1" applyFill="1" applyBorder="1" applyAlignment="1">
      <alignment horizontal="left" vertical="top" wrapText="1"/>
    </xf>
    <xf numFmtId="0" fontId="34" fillId="12" borderId="39" xfId="0" applyFont="1" applyFill="1" applyBorder="1" applyAlignment="1">
      <alignment horizontal="left" vertical="top" wrapText="1"/>
    </xf>
    <xf numFmtId="0" fontId="34" fillId="12" borderId="0" xfId="0" applyFont="1" applyFill="1" applyBorder="1" applyAlignment="1">
      <alignment horizontal="left" vertical="top" wrapText="1"/>
    </xf>
    <xf numFmtId="0" fontId="34" fillId="12" borderId="30" xfId="0" applyFont="1" applyFill="1" applyBorder="1" applyAlignment="1">
      <alignment horizontal="left" vertical="top" wrapText="1"/>
    </xf>
  </cellXfs>
  <cellStyles count="5">
    <cellStyle name="Custom Style  1" xfId="2"/>
    <cellStyle name="Custom Style 2" xfId="3"/>
    <cellStyle name="Hyperlink" xfId="4" builtinId="8"/>
    <cellStyle name="Normal" xfId="0" builtinId="0"/>
    <cellStyle name="Normal_Sheet1" xfId="1"/>
  </cellStyles>
  <dxfs count="8">
    <dxf>
      <font>
        <condense val="0"/>
        <extend val="0"/>
        <color auto="1"/>
      </font>
      <fill>
        <patternFill>
          <bgColor theme="2" tint="-0.24994659260841701"/>
        </patternFill>
      </fill>
    </dxf>
    <dxf>
      <font>
        <condense val="0"/>
        <extend val="0"/>
        <color auto="1"/>
      </font>
      <fill>
        <patternFill>
          <bgColor theme="2" tint="-0.24994659260841701"/>
        </patternFill>
      </fill>
    </dxf>
    <dxf>
      <font>
        <condense val="0"/>
        <extend val="0"/>
        <color auto="1"/>
      </font>
      <fill>
        <patternFill>
          <bgColor theme="2" tint="-0.24994659260841701"/>
        </patternFill>
      </fill>
    </dxf>
    <dxf>
      <font>
        <condense val="0"/>
        <extend val="0"/>
        <color auto="1"/>
      </font>
      <fill>
        <patternFill>
          <bgColor theme="2" tint="-0.24994659260841701"/>
        </patternFill>
      </fill>
    </dxf>
    <dxf>
      <font>
        <condense val="0"/>
        <extend val="0"/>
        <color auto="1"/>
      </font>
      <fill>
        <patternFill>
          <bgColor theme="2" tint="-0.24994659260841701"/>
        </patternFill>
      </fill>
    </dxf>
    <dxf>
      <font>
        <condense val="0"/>
        <extend val="0"/>
        <color auto="1"/>
      </font>
      <fill>
        <patternFill>
          <bgColor theme="2" tint="-0.24994659260841701"/>
        </patternFill>
      </fill>
    </dxf>
    <dxf>
      <font>
        <condense val="0"/>
        <extend val="0"/>
        <color auto="1"/>
      </font>
      <fill>
        <patternFill>
          <bgColor theme="2" tint="-0.24994659260841701"/>
        </patternFill>
      </fill>
    </dxf>
    <dxf>
      <font>
        <condense val="0"/>
        <extend val="0"/>
        <color auto="1"/>
      </font>
      <fill>
        <patternFill>
          <bgColor theme="2"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tmp"/><Relationship Id="rId1" Type="http://schemas.openxmlformats.org/officeDocument/2006/relationships/image" Target="../media/image2.tmp"/></Relationships>
</file>

<file path=xl/drawings/_rels/drawing3.xml.rels><?xml version="1.0" encoding="UTF-8" standalone="yes"?>
<Relationships xmlns="http://schemas.openxmlformats.org/package/2006/relationships"><Relationship Id="rId1"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47627</xdr:rowOff>
    </xdr:from>
    <xdr:to>
      <xdr:col>1</xdr:col>
      <xdr:colOff>1371600</xdr:colOff>
      <xdr:row>0</xdr:row>
      <xdr:rowOff>571500</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1" y="47627"/>
          <a:ext cx="1695449" cy="523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400050</xdr:colOff>
      <xdr:row>33</xdr:row>
      <xdr:rowOff>104775</xdr:rowOff>
    </xdr:to>
    <xdr:pic>
      <xdr:nvPicPr>
        <xdr:cNvPr id="2" name="Picture 1"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886450" cy="5448300"/>
        </a:xfrm>
        <a:prstGeom prst="rect">
          <a:avLst/>
        </a:prstGeom>
      </xdr:spPr>
    </xdr:pic>
    <xdr:clientData/>
  </xdr:twoCellAnchor>
  <xdr:twoCellAnchor editAs="oneCell">
    <xdr:from>
      <xdr:col>10</xdr:col>
      <xdr:colOff>342900</xdr:colOff>
      <xdr:row>0</xdr:row>
      <xdr:rowOff>114300</xdr:rowOff>
    </xdr:from>
    <xdr:to>
      <xdr:col>22</xdr:col>
      <xdr:colOff>9525</xdr:colOff>
      <xdr:row>38</xdr:row>
      <xdr:rowOff>114300</xdr:rowOff>
    </xdr:to>
    <xdr:pic>
      <xdr:nvPicPr>
        <xdr:cNvPr id="3" name="Picture 2" descr="Screen Clippi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38900" y="114300"/>
          <a:ext cx="6981825" cy="6181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171450</xdr:colOff>
      <xdr:row>34</xdr:row>
      <xdr:rowOff>133350</xdr:rowOff>
    </xdr:to>
    <xdr:pic>
      <xdr:nvPicPr>
        <xdr:cNvPr id="2" name="Picture 1"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973050" cy="5638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94BBF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ucsfhr.ucsf.edu/files/The_Nuts_Bolts_of_Succession_Planning.pdf"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3"/>
  <sheetViews>
    <sheetView topLeftCell="A19" zoomScale="140" zoomScaleNormal="140" zoomScaleSheetLayoutView="150" workbookViewId="0">
      <selection activeCell="K23" sqref="K23"/>
    </sheetView>
  </sheetViews>
  <sheetFormatPr defaultRowHeight="12.75"/>
  <cols>
    <col min="1" max="1" width="6.28515625" bestFit="1" customWidth="1"/>
    <col min="2" max="2" width="20.85546875" customWidth="1"/>
    <col min="3" max="3" width="12.7109375" customWidth="1"/>
    <col min="4" max="4" width="11.7109375" customWidth="1"/>
    <col min="5" max="6" width="12.140625" customWidth="1"/>
    <col min="7" max="7" width="18.140625" customWidth="1"/>
    <col min="8" max="8" width="15.85546875" customWidth="1"/>
  </cols>
  <sheetData>
    <row r="1" spans="1:8" ht="45.75" customHeight="1" thickBot="1">
      <c r="A1" s="131"/>
      <c r="B1" s="132"/>
      <c r="C1" s="158" t="s">
        <v>42</v>
      </c>
      <c r="D1" s="159"/>
      <c r="E1" s="159"/>
      <c r="F1" s="159"/>
      <c r="G1" s="159"/>
      <c r="H1" s="160"/>
    </row>
    <row r="2" spans="1:8" ht="23.25" customHeight="1" thickBot="1">
      <c r="A2" s="123" t="s">
        <v>10</v>
      </c>
      <c r="B2" s="124"/>
      <c r="C2" s="154" t="s">
        <v>53</v>
      </c>
      <c r="D2" s="155"/>
      <c r="E2" s="155"/>
      <c r="F2" s="155"/>
      <c r="G2" s="155"/>
      <c r="H2" s="156"/>
    </row>
    <row r="3" spans="1:8" ht="23.25" customHeight="1">
      <c r="A3" s="123" t="s">
        <v>46</v>
      </c>
      <c r="B3" s="124"/>
      <c r="C3" s="136" t="s">
        <v>56</v>
      </c>
      <c r="D3" s="137"/>
      <c r="E3" s="137"/>
      <c r="F3" s="137"/>
      <c r="G3" s="137"/>
      <c r="H3" s="138"/>
    </row>
    <row r="4" spans="1:8" ht="91.5" customHeight="1">
      <c r="A4" s="125" t="s">
        <v>33</v>
      </c>
      <c r="B4" s="126"/>
      <c r="C4" s="136" t="s">
        <v>57</v>
      </c>
      <c r="D4" s="137"/>
      <c r="E4" s="137"/>
      <c r="F4" s="137"/>
      <c r="G4" s="137"/>
      <c r="H4" s="138"/>
    </row>
    <row r="5" spans="1:8" ht="90.75" customHeight="1">
      <c r="A5" s="129" t="s">
        <v>34</v>
      </c>
      <c r="B5" s="130"/>
      <c r="C5" s="157" t="s">
        <v>62</v>
      </c>
      <c r="D5" s="137"/>
      <c r="E5" s="137"/>
      <c r="F5" s="137"/>
      <c r="G5" s="137"/>
      <c r="H5" s="138"/>
    </row>
    <row r="6" spans="1:8" ht="93.75" customHeight="1">
      <c r="A6" s="127" t="s">
        <v>47</v>
      </c>
      <c r="B6" s="128"/>
      <c r="C6" s="157" t="s">
        <v>66</v>
      </c>
      <c r="D6" s="137"/>
      <c r="E6" s="137"/>
      <c r="F6" s="137"/>
      <c r="G6" s="137"/>
      <c r="H6" s="138"/>
    </row>
    <row r="7" spans="1:8" ht="171" customHeight="1">
      <c r="A7" s="127" t="s">
        <v>29</v>
      </c>
      <c r="B7" s="128"/>
      <c r="C7" s="157" t="s">
        <v>142</v>
      </c>
      <c r="D7" s="137"/>
      <c r="E7" s="137"/>
      <c r="F7" s="137"/>
      <c r="G7" s="137"/>
      <c r="H7" s="138"/>
    </row>
    <row r="8" spans="1:8" ht="163.5" customHeight="1" thickBot="1">
      <c r="A8" s="129" t="s">
        <v>43</v>
      </c>
      <c r="B8" s="130"/>
      <c r="C8" s="161" t="s">
        <v>67</v>
      </c>
      <c r="D8" s="162"/>
      <c r="E8" s="162"/>
      <c r="F8" s="162"/>
      <c r="G8" s="162"/>
      <c r="H8" s="163"/>
    </row>
    <row r="9" spans="1:8" ht="27" customHeight="1" thickBot="1">
      <c r="A9" s="149" t="s">
        <v>16</v>
      </c>
      <c r="B9" s="150"/>
      <c r="C9" s="55">
        <v>41760</v>
      </c>
      <c r="D9" s="64"/>
      <c r="E9" s="64"/>
      <c r="F9" s="64"/>
      <c r="G9" s="64"/>
      <c r="H9" s="65"/>
    </row>
    <row r="10" spans="1:8" ht="32.25" customHeight="1" thickBot="1">
      <c r="A10" s="149" t="s">
        <v>17</v>
      </c>
      <c r="B10" s="150"/>
      <c r="C10" s="67" t="s">
        <v>15</v>
      </c>
      <c r="D10" s="56">
        <v>42277</v>
      </c>
      <c r="E10" s="66" t="s">
        <v>13</v>
      </c>
      <c r="F10" s="56"/>
      <c r="G10" s="66" t="s">
        <v>14</v>
      </c>
      <c r="H10" s="57"/>
    </row>
    <row r="11" spans="1:8" ht="33" customHeight="1">
      <c r="A11" s="164" t="s">
        <v>48</v>
      </c>
      <c r="B11" s="165"/>
      <c r="C11" s="50">
        <v>30</v>
      </c>
      <c r="D11" s="167" t="s">
        <v>49</v>
      </c>
      <c r="E11" s="167"/>
      <c r="F11" s="167"/>
      <c r="G11" s="167"/>
      <c r="H11" s="168"/>
    </row>
    <row r="12" spans="1:8" ht="27.75" customHeight="1">
      <c r="A12" s="129" t="s">
        <v>35</v>
      </c>
      <c r="B12" s="130"/>
      <c r="C12" s="136" t="s">
        <v>68</v>
      </c>
      <c r="D12" s="137"/>
      <c r="E12" s="137"/>
      <c r="F12" s="137"/>
      <c r="G12" s="137"/>
      <c r="H12" s="138"/>
    </row>
    <row r="13" spans="1:8" ht="32.25" customHeight="1">
      <c r="A13" s="129" t="s">
        <v>30</v>
      </c>
      <c r="B13" s="142"/>
      <c r="C13" s="151" t="s">
        <v>69</v>
      </c>
      <c r="D13" s="152"/>
      <c r="E13" s="152"/>
      <c r="F13" s="152"/>
      <c r="G13" s="152"/>
      <c r="H13" s="153"/>
    </row>
    <row r="14" spans="1:8" ht="29.25" customHeight="1">
      <c r="A14" s="129" t="s">
        <v>71</v>
      </c>
      <c r="B14" s="142"/>
      <c r="C14" s="136" t="s">
        <v>70</v>
      </c>
      <c r="D14" s="137"/>
      <c r="E14" s="137"/>
      <c r="F14" s="137"/>
      <c r="G14" s="137"/>
      <c r="H14" s="138"/>
    </row>
    <row r="15" spans="1:8" ht="18.75" customHeight="1">
      <c r="A15" s="143" t="s">
        <v>120</v>
      </c>
      <c r="B15" s="144"/>
      <c r="C15" s="139" t="s">
        <v>72</v>
      </c>
      <c r="D15" s="119"/>
      <c r="E15" s="119" t="s">
        <v>123</v>
      </c>
      <c r="F15" s="119"/>
      <c r="G15" s="140" t="s">
        <v>124</v>
      </c>
      <c r="H15" s="138"/>
    </row>
    <row r="16" spans="1:8" ht="18.75" customHeight="1">
      <c r="A16" s="145"/>
      <c r="B16" s="146"/>
      <c r="C16" s="136" t="s">
        <v>73</v>
      </c>
      <c r="D16" s="166"/>
      <c r="E16" s="140" t="s">
        <v>100</v>
      </c>
      <c r="F16" s="166"/>
      <c r="G16" s="140"/>
      <c r="H16" s="138"/>
    </row>
    <row r="17" spans="1:8" ht="18.75">
      <c r="A17" s="147"/>
      <c r="B17" s="148"/>
      <c r="C17" s="139" t="s">
        <v>74</v>
      </c>
      <c r="D17" s="119"/>
      <c r="E17" s="119"/>
      <c r="F17" s="119"/>
      <c r="G17" s="119"/>
      <c r="H17" s="141"/>
    </row>
    <row r="18" spans="1:8" ht="18.75" customHeight="1">
      <c r="A18" s="143" t="s">
        <v>121</v>
      </c>
      <c r="B18" s="144"/>
      <c r="C18" s="117" t="s">
        <v>70</v>
      </c>
      <c r="D18" s="118"/>
      <c r="E18" s="119" t="s">
        <v>141</v>
      </c>
      <c r="F18" s="119"/>
      <c r="G18" s="120" t="s">
        <v>122</v>
      </c>
      <c r="H18" s="120"/>
    </row>
    <row r="19" spans="1:8" ht="18.75" customHeight="1">
      <c r="A19" s="145"/>
      <c r="B19" s="146"/>
      <c r="C19" s="119" t="s">
        <v>75</v>
      </c>
      <c r="D19" s="119"/>
      <c r="E19" s="120" t="s">
        <v>125</v>
      </c>
      <c r="F19" s="120"/>
      <c r="G19" s="121"/>
      <c r="H19" s="122"/>
    </row>
    <row r="20" spans="1:8" ht="9" customHeight="1" thickBot="1">
      <c r="A20" s="147"/>
      <c r="B20" s="148"/>
      <c r="C20" s="97"/>
      <c r="D20" s="98"/>
      <c r="E20" s="98"/>
      <c r="F20" s="98"/>
      <c r="G20" s="98"/>
      <c r="H20" s="99"/>
    </row>
    <row r="21" spans="1:8" ht="15.75" thickBot="1">
      <c r="A21" s="35"/>
      <c r="B21" s="34"/>
      <c r="C21" s="34"/>
      <c r="D21" s="34"/>
      <c r="E21" s="34"/>
      <c r="F21" s="34"/>
      <c r="G21" s="34"/>
      <c r="H21" s="34"/>
    </row>
    <row r="22" spans="1:8" ht="19.5" thickBot="1">
      <c r="A22" s="35"/>
      <c r="B22" s="34"/>
      <c r="C22" s="34"/>
      <c r="D22" s="133" t="s">
        <v>11</v>
      </c>
      <c r="E22" s="134"/>
      <c r="F22" s="135"/>
      <c r="G22" s="46"/>
      <c r="H22" s="34"/>
    </row>
    <row r="23" spans="1:8" ht="39" customHeight="1">
      <c r="A23" s="36" t="s">
        <v>39</v>
      </c>
      <c r="B23" s="37" t="s">
        <v>9</v>
      </c>
      <c r="C23" s="37" t="s">
        <v>8</v>
      </c>
      <c r="D23" s="63" t="s">
        <v>2</v>
      </c>
      <c r="E23" s="63" t="s">
        <v>32</v>
      </c>
      <c r="F23" s="63" t="s">
        <v>18</v>
      </c>
      <c r="G23" s="47" t="s">
        <v>20</v>
      </c>
      <c r="H23" s="39" t="s">
        <v>19</v>
      </c>
    </row>
    <row r="24" spans="1:8" ht="18.75">
      <c r="A24" s="40">
        <v>1</v>
      </c>
      <c r="B24" s="85" t="s">
        <v>89</v>
      </c>
      <c r="C24" s="96" t="s">
        <v>118</v>
      </c>
      <c r="D24" s="53">
        <v>41794</v>
      </c>
      <c r="E24" s="53">
        <f>D24</f>
        <v>41794</v>
      </c>
      <c r="F24" s="53">
        <v>41794</v>
      </c>
      <c r="G24" s="86" t="s">
        <v>90</v>
      </c>
      <c r="H24" s="41"/>
    </row>
    <row r="25" spans="1:8" ht="60">
      <c r="A25" s="106">
        <v>2</v>
      </c>
      <c r="B25" s="107" t="s">
        <v>63</v>
      </c>
      <c r="C25" s="108" t="s">
        <v>119</v>
      </c>
      <c r="D25" s="109">
        <v>41794</v>
      </c>
      <c r="E25" s="109">
        <v>41803</v>
      </c>
      <c r="F25" s="109"/>
      <c r="G25" s="116" t="s">
        <v>144</v>
      </c>
      <c r="H25" s="110" t="s">
        <v>135</v>
      </c>
    </row>
    <row r="26" spans="1:8" ht="30.75">
      <c r="A26" s="40">
        <v>3</v>
      </c>
      <c r="B26" s="77" t="s">
        <v>54</v>
      </c>
      <c r="C26" s="51" t="s">
        <v>21</v>
      </c>
      <c r="D26" s="53"/>
      <c r="E26" s="53"/>
      <c r="F26" s="53"/>
      <c r="G26" s="48"/>
      <c r="H26" s="41"/>
    </row>
    <row r="27" spans="1:8" ht="30.75">
      <c r="A27" s="40">
        <v>4</v>
      </c>
      <c r="B27" s="78" t="s">
        <v>58</v>
      </c>
      <c r="C27" s="51" t="s">
        <v>22</v>
      </c>
      <c r="D27" s="53"/>
      <c r="E27" s="53"/>
      <c r="F27" s="53"/>
      <c r="G27" s="48"/>
      <c r="H27" s="41"/>
    </row>
    <row r="28" spans="1:8" ht="45.75">
      <c r="A28" s="40">
        <v>5</v>
      </c>
      <c r="B28" s="78" t="s">
        <v>64</v>
      </c>
      <c r="C28" s="51" t="s">
        <v>23</v>
      </c>
      <c r="D28" s="53"/>
      <c r="E28" s="53"/>
      <c r="F28" s="53"/>
      <c r="G28" s="48"/>
      <c r="H28" s="41"/>
    </row>
    <row r="29" spans="1:8" ht="30.75">
      <c r="A29" s="40">
        <v>6</v>
      </c>
      <c r="B29" s="78" t="s">
        <v>59</v>
      </c>
      <c r="C29" s="51" t="s">
        <v>24</v>
      </c>
      <c r="D29" s="53"/>
      <c r="E29" s="53"/>
      <c r="F29" s="53"/>
      <c r="G29" s="48"/>
      <c r="H29" s="41"/>
    </row>
    <row r="30" spans="1:8" ht="45.75">
      <c r="A30" s="40">
        <v>7</v>
      </c>
      <c r="B30" s="78" t="s">
        <v>65</v>
      </c>
      <c r="C30" s="51" t="s">
        <v>25</v>
      </c>
      <c r="D30" s="53"/>
      <c r="E30" s="53"/>
      <c r="F30" s="53"/>
      <c r="G30" s="48"/>
      <c r="H30" s="41"/>
    </row>
    <row r="31" spans="1:8" ht="45.75">
      <c r="A31" s="40">
        <v>8</v>
      </c>
      <c r="B31" s="77" t="s">
        <v>55</v>
      </c>
      <c r="C31" s="51" t="s">
        <v>26</v>
      </c>
      <c r="D31" s="53"/>
      <c r="E31" s="53"/>
      <c r="F31" s="53"/>
      <c r="G31" s="48"/>
      <c r="H31" s="41"/>
    </row>
    <row r="32" spans="1:8" ht="45.75">
      <c r="A32" s="40">
        <v>9</v>
      </c>
      <c r="B32" s="78" t="s">
        <v>61</v>
      </c>
      <c r="C32" s="51" t="s">
        <v>27</v>
      </c>
      <c r="D32" s="53"/>
      <c r="E32" s="53"/>
      <c r="F32" s="53"/>
      <c r="G32" s="48"/>
      <c r="H32" s="41"/>
    </row>
    <row r="33" spans="1:8" ht="31.5" thickBot="1">
      <c r="A33" s="42">
        <v>10</v>
      </c>
      <c r="B33" s="78" t="s">
        <v>60</v>
      </c>
      <c r="C33" s="52" t="s">
        <v>28</v>
      </c>
      <c r="D33" s="54"/>
      <c r="E33" s="54"/>
      <c r="F33" s="54"/>
      <c r="G33" s="49"/>
      <c r="H33" s="43"/>
    </row>
  </sheetData>
  <mergeCells count="44">
    <mergeCell ref="C7:H7"/>
    <mergeCell ref="C8:H8"/>
    <mergeCell ref="A11:B11"/>
    <mergeCell ref="C16:D16"/>
    <mergeCell ref="E16:F16"/>
    <mergeCell ref="G16:H16"/>
    <mergeCell ref="A9:B9"/>
    <mergeCell ref="A15:B17"/>
    <mergeCell ref="A12:B12"/>
    <mergeCell ref="D11:H11"/>
    <mergeCell ref="C5:H5"/>
    <mergeCell ref="C4:H4"/>
    <mergeCell ref="C6:H6"/>
    <mergeCell ref="C1:H1"/>
    <mergeCell ref="C3:H3"/>
    <mergeCell ref="A1:B1"/>
    <mergeCell ref="D22:F22"/>
    <mergeCell ref="C14:H14"/>
    <mergeCell ref="C15:D15"/>
    <mergeCell ref="C17:D17"/>
    <mergeCell ref="E15:F15"/>
    <mergeCell ref="E17:F17"/>
    <mergeCell ref="G15:H15"/>
    <mergeCell ref="G17:H17"/>
    <mergeCell ref="C12:H12"/>
    <mergeCell ref="A14:B14"/>
    <mergeCell ref="A18:B20"/>
    <mergeCell ref="A10:B10"/>
    <mergeCell ref="A13:B13"/>
    <mergeCell ref="C13:H13"/>
    <mergeCell ref="C2:H2"/>
    <mergeCell ref="A2:B2"/>
    <mergeCell ref="A4:B4"/>
    <mergeCell ref="A6:B6"/>
    <mergeCell ref="A7:B7"/>
    <mergeCell ref="A8:B8"/>
    <mergeCell ref="A5:B5"/>
    <mergeCell ref="A3:B3"/>
    <mergeCell ref="C18:D18"/>
    <mergeCell ref="E18:F18"/>
    <mergeCell ref="G18:H18"/>
    <mergeCell ref="C19:D19"/>
    <mergeCell ref="E19:F19"/>
    <mergeCell ref="G19:H19"/>
  </mergeCells>
  <dataValidations count="3">
    <dataValidation type="list" allowBlank="1" showInputMessage="1" showErrorMessage="1" sqref="C11">
      <formula1>"1, 7, 30, 90, 180, 365"</formula1>
    </dataValidation>
    <dataValidation type="list" allowBlank="1" showInputMessage="1" showErrorMessage="1" sqref="C12:H12">
      <formula1>"Mike Tadros, John Buss, Joe Cheatham, Jon Kilpatrick,Gordon Klein, Steve Mayfield, Tim Potter, Jamie Shaker"</formula1>
    </dataValidation>
    <dataValidation type="list" allowBlank="1" showInputMessage="1" showErrorMessage="1" sqref="C13:H13">
      <formula1>"Underground Utilities, Core Team, Gas Operation, Wastewater Collections, Wastewater Treatment, Water Distribution, Water Quality"</formula1>
    </dataValidation>
  </dataValidations>
  <pageMargins left="0.25" right="0.25" top="0.5" bottom="0.5" header="0.3" footer="0.3"/>
  <pageSetup scale="94" fitToHeight="2" orientation="portrait" r:id="rId1"/>
  <headerFooter>
    <oddFooter>&amp;LEMS-UU-CEP-03 Form 9.2 "PLAN" Page - DRAFT</oddFooter>
  </headerFooter>
  <rowBreaks count="2" manualBreakCount="2">
    <brk id="8" max="16383" man="1"/>
    <brk id="2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5"/>
  <sheetViews>
    <sheetView showGridLines="0" zoomScaleNormal="100" workbookViewId="0">
      <pane ySplit="4" topLeftCell="A5" activePane="bottomLeft" state="frozen"/>
      <selection pane="bottomLeft" activeCell="W8" sqref="W8"/>
    </sheetView>
  </sheetViews>
  <sheetFormatPr defaultColWidth="9.140625" defaultRowHeight="12.75" outlineLevelRow="1"/>
  <cols>
    <col min="1" max="1" width="6.28515625" style="17" bestFit="1" customWidth="1"/>
    <col min="2" max="2" width="24.85546875" style="16" customWidth="1"/>
    <col min="3" max="3" width="20.85546875" style="16" customWidth="1"/>
    <col min="4" max="4" width="15.42578125" style="16" customWidth="1"/>
    <col min="5" max="5" width="10" style="29" customWidth="1"/>
    <col min="6" max="6" width="10.28515625" style="29" bestFit="1" customWidth="1"/>
    <col min="7" max="12" width="9.28515625" style="7" customWidth="1"/>
    <col min="13" max="15" width="10.140625" style="7" bestFit="1" customWidth="1"/>
    <col min="16" max="24" width="9.28515625" style="7" customWidth="1"/>
    <col min="25" max="25" width="10.140625" style="7" bestFit="1" customWidth="1"/>
    <col min="26" max="16384" width="9.140625" style="7"/>
  </cols>
  <sheetData>
    <row r="1" spans="1:25">
      <c r="B1" s="75" t="s">
        <v>10</v>
      </c>
      <c r="C1" s="169" t="str">
        <f>Plan!C2</f>
        <v>Employee Mobility Achievement Program (EMAP)</v>
      </c>
      <c r="D1" s="169"/>
    </row>
    <row r="2" spans="1:25">
      <c r="B2" s="75" t="s">
        <v>50</v>
      </c>
      <c r="C2" s="169" t="str">
        <f>Plan!C5</f>
        <v xml:space="preserve">COT is firmly committed to helping employees develop their potential so that they are prepared and qualified to assume positions in line with managerial, executive level, technical and organizational needs.  Employees identified to participate in the Employee Mobility Achievement Program (EMAP) must be committed to the philosophy of the city's  mission, vision, and organizational values.  </v>
      </c>
      <c r="D2" s="169"/>
    </row>
    <row r="3" spans="1:25">
      <c r="B3" s="75" t="s">
        <v>51</v>
      </c>
      <c r="C3" s="169" t="str">
        <f>Plan!C6</f>
        <v>Develop a structured approach to meet anticipated vacancies in key positions.
Provide a process that:
 a) prepares  employees  to be ready to fill key positions; 
 b) fosters employee promotability options within the COT;
 c) preserves institutional knowledge.</v>
      </c>
      <c r="D3" s="169"/>
    </row>
    <row r="4" spans="1:25" s="3" customFormat="1">
      <c r="A4" s="1" t="s">
        <v>1</v>
      </c>
      <c r="B4" s="2" t="s">
        <v>4</v>
      </c>
      <c r="C4" s="2" t="s">
        <v>0</v>
      </c>
      <c r="D4" s="2" t="s">
        <v>41</v>
      </c>
      <c r="E4" s="24" t="s">
        <v>2</v>
      </c>
      <c r="F4" s="24" t="s">
        <v>3</v>
      </c>
      <c r="G4" s="24">
        <f>Plan!C9</f>
        <v>41760</v>
      </c>
      <c r="H4" s="24">
        <f>G4+Plan!C11</f>
        <v>41790</v>
      </c>
      <c r="I4" s="24">
        <f>H4+Plan!C11</f>
        <v>41820</v>
      </c>
      <c r="J4" s="24">
        <f>I4+Plan!C11</f>
        <v>41850</v>
      </c>
      <c r="K4" s="24">
        <f>J4+Plan!C11</f>
        <v>41880</v>
      </c>
      <c r="L4" s="24">
        <f>K4+Plan!C11</f>
        <v>41910</v>
      </c>
      <c r="M4" s="24">
        <f>L4+Plan!C11</f>
        <v>41940</v>
      </c>
      <c r="N4" s="24">
        <f>M4+Plan!C11</f>
        <v>41970</v>
      </c>
      <c r="O4" s="24">
        <f>N4+Plan!C11</f>
        <v>42000</v>
      </c>
      <c r="P4" s="24">
        <f>O4+Plan!C11</f>
        <v>42030</v>
      </c>
      <c r="Q4" s="24">
        <f>P4+Plan!C11</f>
        <v>42060</v>
      </c>
      <c r="R4" s="24">
        <f>Q4+Plan!C11</f>
        <v>42090</v>
      </c>
      <c r="S4" s="24">
        <f>R4+Plan!C11</f>
        <v>42120</v>
      </c>
      <c r="T4" s="24">
        <f>S4+Plan!C11</f>
        <v>42150</v>
      </c>
      <c r="U4" s="24">
        <f>T4+Plan!C11</f>
        <v>42180</v>
      </c>
      <c r="V4" s="24">
        <f>U4+Plan!C11</f>
        <v>42210</v>
      </c>
      <c r="W4" s="24">
        <f>V4+Plan!C11</f>
        <v>42240</v>
      </c>
      <c r="X4" s="24">
        <f>W4+Plan!C11</f>
        <v>42270</v>
      </c>
      <c r="Y4" s="24">
        <f>X4+Plan!C11</f>
        <v>42300</v>
      </c>
    </row>
    <row r="5" spans="1:25" ht="49.5">
      <c r="A5" s="4"/>
      <c r="B5" s="18" t="str">
        <f>Plan!C2</f>
        <v>Employee Mobility Achievement Program (EMAP)</v>
      </c>
      <c r="C5" s="5" t="str">
        <f>Plan!C14</f>
        <v>Gordon Klein</v>
      </c>
      <c r="D5" s="5"/>
      <c r="E5" s="25">
        <f>Plan!C9</f>
        <v>41760</v>
      </c>
      <c r="F5" s="30">
        <f>IF(Plan!F10&gt;0,Plan!F10,Plan!D10)</f>
        <v>42277</v>
      </c>
      <c r="G5" s="6"/>
      <c r="H5" s="6"/>
      <c r="I5" s="6"/>
      <c r="J5" s="33"/>
      <c r="K5" s="6"/>
      <c r="L5" s="6"/>
      <c r="M5" s="6"/>
      <c r="N5" s="6"/>
      <c r="O5" s="6"/>
      <c r="P5" s="6"/>
      <c r="Q5" s="6"/>
      <c r="R5" s="6"/>
      <c r="S5" s="6"/>
      <c r="T5" s="6"/>
      <c r="U5" s="6"/>
      <c r="V5" s="6"/>
      <c r="W5" s="6"/>
      <c r="X5" s="6"/>
      <c r="Y5" s="6"/>
    </row>
    <row r="6" spans="1:25">
      <c r="A6" s="23"/>
      <c r="B6" s="8"/>
      <c r="C6" s="8"/>
      <c r="D6" s="8"/>
      <c r="E6" s="26"/>
      <c r="F6" s="31"/>
      <c r="G6" s="20"/>
      <c r="H6" s="20"/>
      <c r="I6" s="20"/>
      <c r="J6" s="20"/>
      <c r="K6" s="20"/>
      <c r="L6" s="20"/>
      <c r="M6" s="20"/>
      <c r="N6" s="20"/>
      <c r="O6" s="20"/>
      <c r="P6" s="20"/>
      <c r="Q6" s="20"/>
      <c r="R6" s="19"/>
      <c r="S6" s="19"/>
      <c r="T6" s="19"/>
      <c r="U6" s="19"/>
      <c r="V6" s="19"/>
      <c r="W6" s="19"/>
      <c r="X6" s="19"/>
      <c r="Y6" s="19"/>
    </row>
    <row r="7" spans="1:25" s="11" customFormat="1">
      <c r="A7" s="4">
        <v>1</v>
      </c>
      <c r="B7" s="9" t="str">
        <f>Plan!B24</f>
        <v>Team Kickoff</v>
      </c>
      <c r="C7" s="10" t="str">
        <f>Plan!C24</f>
        <v>Klein</v>
      </c>
      <c r="D7" s="10"/>
      <c r="E7" s="27">
        <f>Plan!D24</f>
        <v>41794</v>
      </c>
      <c r="F7" s="27">
        <f>Plan!E24</f>
        <v>41794</v>
      </c>
      <c r="G7" s="6"/>
      <c r="H7" s="6"/>
      <c r="I7" s="6"/>
      <c r="J7" s="6"/>
      <c r="K7" s="6"/>
      <c r="L7" s="6"/>
      <c r="M7" s="6"/>
      <c r="N7" s="6"/>
      <c r="O7" s="6"/>
      <c r="P7" s="6"/>
      <c r="Q7" s="6"/>
      <c r="R7" s="6"/>
      <c r="S7" s="6"/>
      <c r="T7" s="6"/>
      <c r="U7" s="6"/>
      <c r="V7" s="6"/>
      <c r="W7" s="6"/>
      <c r="X7" s="6"/>
      <c r="Y7" s="6"/>
    </row>
    <row r="8" spans="1:25" outlineLevel="1">
      <c r="A8" s="12" t="s">
        <v>7</v>
      </c>
      <c r="B8" s="13"/>
      <c r="C8" s="14"/>
      <c r="D8" s="14"/>
      <c r="E8" s="28"/>
      <c r="F8" s="32"/>
      <c r="G8" s="6"/>
      <c r="H8" s="6"/>
      <c r="I8" s="6"/>
      <c r="J8" s="6"/>
      <c r="K8" s="6"/>
      <c r="L8" s="6"/>
      <c r="M8" s="6"/>
      <c r="N8" s="6"/>
      <c r="O8" s="6"/>
      <c r="P8" s="6"/>
      <c r="Q8" s="6"/>
      <c r="R8" s="6"/>
      <c r="S8" s="6"/>
      <c r="T8" s="6"/>
      <c r="U8" s="6"/>
      <c r="V8" s="6"/>
      <c r="W8" s="6"/>
      <c r="X8" s="6"/>
      <c r="Y8" s="6"/>
    </row>
    <row r="9" spans="1:25" outlineLevel="1">
      <c r="A9" s="12" t="s">
        <v>5</v>
      </c>
      <c r="B9" s="13"/>
      <c r="C9" s="14"/>
      <c r="D9" s="14"/>
      <c r="E9" s="28"/>
      <c r="F9" s="32"/>
      <c r="G9" s="6"/>
      <c r="H9" s="6"/>
      <c r="I9" s="6"/>
      <c r="J9" s="6"/>
      <c r="K9" s="6"/>
      <c r="L9" s="6"/>
      <c r="M9" s="6"/>
      <c r="N9" s="6"/>
      <c r="O9" s="6"/>
      <c r="P9" s="6"/>
      <c r="Q9" s="6"/>
      <c r="R9" s="6"/>
      <c r="S9" s="6"/>
      <c r="T9" s="6"/>
      <c r="U9" s="6"/>
      <c r="V9" s="6"/>
      <c r="W9" s="6"/>
      <c r="X9" s="6"/>
      <c r="Y9" s="6"/>
    </row>
    <row r="10" spans="1:25" outlineLevel="1">
      <c r="A10" s="12" t="s">
        <v>6</v>
      </c>
      <c r="B10" s="13"/>
      <c r="C10" s="14"/>
      <c r="D10" s="14"/>
      <c r="E10" s="28"/>
      <c r="F10" s="32"/>
      <c r="G10" s="6"/>
      <c r="H10" s="6"/>
      <c r="I10" s="6"/>
      <c r="J10" s="6"/>
      <c r="K10" s="6"/>
      <c r="L10" s="6"/>
      <c r="M10" s="6"/>
      <c r="N10" s="6"/>
      <c r="O10" s="6"/>
      <c r="P10" s="6"/>
      <c r="Q10" s="6"/>
      <c r="R10" s="6"/>
      <c r="S10" s="6"/>
      <c r="T10" s="6"/>
      <c r="U10" s="6"/>
      <c r="V10" s="6"/>
      <c r="W10" s="6"/>
      <c r="X10" s="6"/>
      <c r="Y10" s="6"/>
    </row>
    <row r="11" spans="1:25">
      <c r="A11" s="23"/>
      <c r="B11" s="8"/>
      <c r="C11" s="8"/>
      <c r="D11" s="8"/>
      <c r="E11" s="26"/>
      <c r="F11" s="31"/>
      <c r="G11" s="20"/>
      <c r="H11" s="20"/>
      <c r="I11" s="20"/>
      <c r="J11" s="20"/>
      <c r="K11" s="20"/>
      <c r="L11" s="20"/>
      <c r="M11" s="20"/>
      <c r="N11" s="20"/>
      <c r="O11" s="20"/>
      <c r="P11" s="20"/>
      <c r="Q11" s="20"/>
      <c r="R11" s="19"/>
      <c r="S11" s="19"/>
      <c r="T11" s="19"/>
      <c r="U11" s="19"/>
      <c r="V11" s="19"/>
      <c r="W11" s="19"/>
      <c r="X11" s="19"/>
      <c r="Y11" s="19"/>
    </row>
    <row r="12" spans="1:25" s="3" customFormat="1">
      <c r="A12" s="4">
        <v>2</v>
      </c>
      <c r="B12" s="9" t="str">
        <f>Plan!B25</f>
        <v>Identify critical jobs</v>
      </c>
      <c r="C12" s="5" t="str">
        <f>Plan!C25</f>
        <v>Managers</v>
      </c>
      <c r="D12" s="5"/>
      <c r="E12" s="25">
        <f>Plan!D25</f>
        <v>41794</v>
      </c>
      <c r="F12" s="25">
        <f>Plan!E25</f>
        <v>41803</v>
      </c>
      <c r="G12" s="6"/>
      <c r="H12" s="6"/>
      <c r="I12" s="6"/>
      <c r="J12" s="6"/>
      <c r="K12" s="6"/>
      <c r="L12" s="6"/>
      <c r="M12" s="6"/>
      <c r="N12" s="6"/>
      <c r="O12" s="6"/>
      <c r="P12" s="6"/>
      <c r="Q12" s="6"/>
      <c r="R12" s="6"/>
      <c r="S12" s="6"/>
      <c r="T12" s="6"/>
      <c r="U12" s="6"/>
      <c r="V12" s="6"/>
      <c r="W12" s="6"/>
      <c r="X12" s="6"/>
      <c r="Y12" s="6"/>
    </row>
    <row r="13" spans="1:25" outlineLevel="1">
      <c r="A13" s="12">
        <v>2.1</v>
      </c>
      <c r="B13" s="111" t="s">
        <v>136</v>
      </c>
      <c r="C13" s="112" t="s">
        <v>137</v>
      </c>
      <c r="D13" s="14"/>
      <c r="E13" s="28">
        <v>41803</v>
      </c>
      <c r="F13" s="32">
        <v>41900</v>
      </c>
      <c r="G13" s="6"/>
      <c r="H13" s="6"/>
      <c r="I13" s="6"/>
      <c r="J13" s="6"/>
      <c r="K13" s="6"/>
      <c r="L13" s="6"/>
      <c r="M13" s="6"/>
      <c r="N13" s="6"/>
      <c r="O13" s="6"/>
      <c r="P13" s="6"/>
      <c r="Q13" s="6"/>
      <c r="R13" s="6"/>
      <c r="S13" s="6"/>
      <c r="T13" s="6"/>
      <c r="U13" s="6"/>
      <c r="V13" s="6"/>
      <c r="W13" s="6"/>
      <c r="X13" s="6"/>
      <c r="Y13" s="6"/>
    </row>
    <row r="14" spans="1:25" ht="25.5" outlineLevel="1">
      <c r="A14" s="12">
        <v>2.2000000000000002</v>
      </c>
      <c r="B14" s="111" t="s">
        <v>138</v>
      </c>
      <c r="C14" s="112" t="s">
        <v>139</v>
      </c>
      <c r="D14" s="112" t="s">
        <v>140</v>
      </c>
      <c r="E14" s="28">
        <v>41900</v>
      </c>
      <c r="F14" s="32">
        <v>41927</v>
      </c>
      <c r="G14" s="6"/>
      <c r="H14" s="6"/>
      <c r="I14" s="6"/>
      <c r="J14" s="6"/>
      <c r="K14" s="6"/>
      <c r="L14" s="6"/>
      <c r="M14" s="6"/>
      <c r="N14" s="6"/>
      <c r="O14" s="6"/>
      <c r="P14" s="6"/>
      <c r="Q14" s="6"/>
      <c r="R14" s="6"/>
      <c r="S14" s="6"/>
      <c r="T14" s="6"/>
      <c r="U14" s="6"/>
      <c r="V14" s="6"/>
      <c r="W14" s="6"/>
      <c r="X14" s="6"/>
      <c r="Y14" s="6"/>
    </row>
    <row r="15" spans="1:25" outlineLevel="1">
      <c r="A15" s="12">
        <v>2.2999999999999998</v>
      </c>
      <c r="B15" s="13"/>
      <c r="C15" s="14"/>
      <c r="D15" s="14"/>
      <c r="E15" s="28"/>
      <c r="F15" s="32"/>
      <c r="G15" s="6"/>
      <c r="H15" s="6"/>
      <c r="I15" s="6"/>
      <c r="J15" s="6"/>
      <c r="K15" s="6"/>
      <c r="L15" s="6"/>
      <c r="M15" s="6"/>
      <c r="N15" s="6"/>
      <c r="O15" s="6"/>
      <c r="P15" s="6"/>
      <c r="Q15" s="6"/>
      <c r="R15" s="6"/>
      <c r="S15" s="6"/>
      <c r="T15" s="6"/>
      <c r="U15" s="6"/>
      <c r="V15" s="6"/>
      <c r="W15" s="6"/>
      <c r="X15" s="6"/>
      <c r="Y15" s="6"/>
    </row>
    <row r="16" spans="1:25">
      <c r="A16" s="23"/>
      <c r="B16" s="8"/>
      <c r="C16" s="8"/>
      <c r="D16" s="8"/>
      <c r="E16" s="26"/>
      <c r="F16" s="31"/>
      <c r="G16" s="20"/>
      <c r="H16" s="20"/>
      <c r="I16" s="20"/>
      <c r="J16" s="20"/>
      <c r="K16" s="22"/>
      <c r="L16" s="20"/>
      <c r="M16" s="20"/>
      <c r="N16" s="20"/>
      <c r="O16" s="20"/>
      <c r="P16" s="20"/>
      <c r="Q16" s="20"/>
      <c r="R16" s="19"/>
      <c r="S16" s="19"/>
      <c r="T16" s="19"/>
      <c r="U16" s="19"/>
      <c r="V16" s="19"/>
      <c r="W16" s="19"/>
      <c r="X16" s="19"/>
      <c r="Y16" s="19"/>
    </row>
    <row r="17" spans="1:25" s="3" customFormat="1" ht="25.5">
      <c r="A17" s="4">
        <v>3</v>
      </c>
      <c r="B17" s="9" t="str">
        <f>Plan!B26</f>
        <v>Garnish critical competencies</v>
      </c>
      <c r="C17" s="5" t="str">
        <f>Plan!C26</f>
        <v>Lead 3</v>
      </c>
      <c r="D17" s="5"/>
      <c r="E17" s="25">
        <f>Plan!D26</f>
        <v>0</v>
      </c>
      <c r="F17" s="25">
        <f>Plan!E26</f>
        <v>0</v>
      </c>
      <c r="G17" s="6"/>
      <c r="H17" s="6"/>
      <c r="I17" s="6"/>
      <c r="J17" s="6"/>
      <c r="K17" s="21"/>
      <c r="L17" s="6"/>
      <c r="M17" s="6"/>
      <c r="N17" s="6"/>
      <c r="O17" s="6"/>
      <c r="P17" s="6"/>
      <c r="Q17" s="6"/>
      <c r="R17" s="6"/>
      <c r="S17" s="6"/>
      <c r="T17" s="6"/>
      <c r="U17" s="6"/>
      <c r="V17" s="6"/>
      <c r="W17" s="6"/>
      <c r="X17" s="6"/>
      <c r="Y17" s="6"/>
    </row>
    <row r="18" spans="1:25" outlineLevel="1">
      <c r="A18" s="12">
        <v>3.1</v>
      </c>
      <c r="B18" s="13"/>
      <c r="C18" s="14"/>
      <c r="D18" s="14"/>
      <c r="E18" s="28"/>
      <c r="F18" s="32"/>
      <c r="G18" s="6"/>
      <c r="H18" s="6"/>
      <c r="I18" s="6"/>
      <c r="J18" s="6"/>
      <c r="K18" s="6"/>
      <c r="L18" s="6"/>
      <c r="M18" s="6"/>
      <c r="N18" s="6"/>
      <c r="O18" s="6"/>
      <c r="P18" s="6"/>
      <c r="Q18" s="6"/>
      <c r="R18" s="6"/>
      <c r="S18" s="6"/>
      <c r="T18" s="6"/>
      <c r="U18" s="6"/>
      <c r="V18" s="6"/>
      <c r="W18" s="6"/>
      <c r="X18" s="6"/>
      <c r="Y18" s="6"/>
    </row>
    <row r="19" spans="1:25" outlineLevel="1">
      <c r="A19" s="12">
        <v>3.2</v>
      </c>
      <c r="B19" s="13"/>
      <c r="C19" s="14"/>
      <c r="D19" s="14"/>
      <c r="E19" s="28"/>
      <c r="F19" s="32"/>
      <c r="G19" s="6"/>
      <c r="H19" s="6"/>
      <c r="I19" s="6"/>
      <c r="J19" s="6"/>
      <c r="K19" s="6"/>
      <c r="L19" s="6"/>
      <c r="M19" s="6"/>
      <c r="N19" s="6"/>
      <c r="O19" s="6"/>
      <c r="P19" s="6"/>
      <c r="Q19" s="6"/>
      <c r="R19" s="6"/>
      <c r="S19" s="6"/>
      <c r="T19" s="6"/>
      <c r="U19" s="6"/>
      <c r="V19" s="6"/>
      <c r="W19" s="6"/>
      <c r="X19" s="6"/>
      <c r="Y19" s="6"/>
    </row>
    <row r="20" spans="1:25" outlineLevel="1">
      <c r="A20" s="12">
        <v>3.3</v>
      </c>
      <c r="B20" s="13"/>
      <c r="C20" s="14"/>
      <c r="D20" s="14"/>
      <c r="E20" s="28"/>
      <c r="F20" s="32"/>
      <c r="G20" s="6"/>
      <c r="H20" s="6"/>
      <c r="I20" s="6"/>
      <c r="J20" s="6"/>
      <c r="K20" s="6"/>
      <c r="L20" s="6"/>
      <c r="M20" s="6"/>
      <c r="N20" s="6"/>
      <c r="O20" s="6"/>
      <c r="P20" s="6"/>
      <c r="Q20" s="6"/>
      <c r="R20" s="6"/>
      <c r="S20" s="6"/>
      <c r="T20" s="6"/>
      <c r="U20" s="6"/>
      <c r="V20" s="6"/>
      <c r="W20" s="6"/>
      <c r="X20" s="6"/>
      <c r="Y20" s="6"/>
    </row>
    <row r="21" spans="1:25">
      <c r="A21" s="15"/>
    </row>
    <row r="22" spans="1:25" s="3" customFormat="1" ht="25.5">
      <c r="A22" s="4">
        <v>4</v>
      </c>
      <c r="B22" s="9" t="str">
        <f>Plan!B27</f>
        <v xml:space="preserve">Create "Assessment" survey </v>
      </c>
      <c r="C22" s="5" t="str">
        <f>Plan!C27</f>
        <v>Lead 4</v>
      </c>
      <c r="D22" s="5"/>
      <c r="E22" s="25">
        <f>Plan!D27</f>
        <v>0</v>
      </c>
      <c r="F22" s="25">
        <f>Plan!E27</f>
        <v>0</v>
      </c>
      <c r="G22" s="6"/>
      <c r="H22" s="6"/>
      <c r="I22" s="6"/>
      <c r="J22" s="6"/>
      <c r="K22" s="21"/>
      <c r="L22" s="6"/>
      <c r="M22" s="6"/>
      <c r="N22" s="6"/>
      <c r="O22" s="6"/>
      <c r="P22" s="6"/>
      <c r="Q22" s="6"/>
      <c r="R22" s="6"/>
      <c r="S22" s="6"/>
      <c r="T22" s="6"/>
      <c r="U22" s="6"/>
      <c r="V22" s="6"/>
      <c r="W22" s="6"/>
      <c r="X22" s="6"/>
      <c r="Y22" s="6"/>
    </row>
    <row r="23" spans="1:25" outlineLevel="1">
      <c r="A23" s="12">
        <v>4.0999999999999996</v>
      </c>
      <c r="B23" s="13"/>
      <c r="C23" s="14"/>
      <c r="D23" s="14"/>
      <c r="E23" s="28"/>
      <c r="F23" s="32"/>
      <c r="G23" s="6"/>
      <c r="H23" s="6"/>
      <c r="I23" s="6"/>
      <c r="J23" s="6"/>
      <c r="K23" s="6"/>
      <c r="L23" s="6"/>
      <c r="M23" s="6"/>
      <c r="N23" s="6"/>
      <c r="O23" s="6"/>
      <c r="P23" s="6"/>
      <c r="Q23" s="6"/>
      <c r="R23" s="6"/>
      <c r="S23" s="6"/>
      <c r="T23" s="6"/>
      <c r="U23" s="6"/>
      <c r="V23" s="6"/>
      <c r="W23" s="6"/>
      <c r="X23" s="6"/>
      <c r="Y23" s="6"/>
    </row>
    <row r="24" spans="1:25" outlineLevel="1">
      <c r="A24" s="12">
        <v>4.2</v>
      </c>
      <c r="B24" s="13"/>
      <c r="C24" s="14"/>
      <c r="D24" s="14"/>
      <c r="E24" s="28"/>
      <c r="F24" s="32"/>
      <c r="G24" s="6"/>
      <c r="H24" s="6"/>
      <c r="I24" s="6"/>
      <c r="J24" s="6"/>
      <c r="K24" s="6"/>
      <c r="L24" s="6"/>
      <c r="M24" s="6"/>
      <c r="N24" s="6"/>
      <c r="O24" s="6"/>
      <c r="P24" s="6"/>
      <c r="Q24" s="6"/>
      <c r="R24" s="6"/>
      <c r="S24" s="6"/>
      <c r="T24" s="6"/>
      <c r="U24" s="6"/>
      <c r="V24" s="6"/>
      <c r="W24" s="6"/>
      <c r="X24" s="6"/>
      <c r="Y24" s="6"/>
    </row>
    <row r="25" spans="1:25" outlineLevel="1">
      <c r="A25" s="12">
        <v>4.3</v>
      </c>
      <c r="B25" s="13"/>
      <c r="C25" s="14"/>
      <c r="D25" s="14"/>
      <c r="E25" s="28"/>
      <c r="F25" s="32"/>
      <c r="G25" s="6"/>
      <c r="H25" s="6"/>
      <c r="I25" s="6"/>
      <c r="J25" s="6"/>
      <c r="K25" s="6"/>
      <c r="L25" s="6"/>
      <c r="M25" s="6"/>
      <c r="N25" s="6"/>
      <c r="O25" s="6"/>
      <c r="P25" s="6"/>
      <c r="Q25" s="6"/>
      <c r="R25" s="6"/>
      <c r="S25" s="6"/>
      <c r="T25" s="6"/>
      <c r="U25" s="6"/>
      <c r="V25" s="6"/>
      <c r="W25" s="6"/>
      <c r="X25" s="6"/>
      <c r="Y25" s="6"/>
    </row>
    <row r="27" spans="1:25" s="3" customFormat="1" ht="38.25">
      <c r="A27" s="4">
        <v>5</v>
      </c>
      <c r="B27" s="9" t="str">
        <f>Plan!B28</f>
        <v xml:space="preserve">Identify potential employees for the program </v>
      </c>
      <c r="C27" s="5" t="str">
        <f>Plan!C28</f>
        <v>Lead 5</v>
      </c>
      <c r="D27" s="5"/>
      <c r="E27" s="25">
        <f>Plan!D28</f>
        <v>0</v>
      </c>
      <c r="F27" s="25">
        <f>Plan!E28</f>
        <v>0</v>
      </c>
      <c r="G27" s="6"/>
      <c r="H27" s="6"/>
      <c r="I27" s="6"/>
      <c r="J27" s="6"/>
      <c r="K27" s="21"/>
      <c r="L27" s="6"/>
      <c r="M27" s="6"/>
      <c r="N27" s="6"/>
      <c r="O27" s="6"/>
      <c r="P27" s="6"/>
      <c r="Q27" s="6"/>
      <c r="R27" s="6"/>
      <c r="S27" s="6"/>
      <c r="T27" s="6"/>
      <c r="U27" s="6"/>
      <c r="V27" s="6"/>
      <c r="W27" s="6"/>
      <c r="X27" s="6"/>
      <c r="Y27" s="6"/>
    </row>
    <row r="28" spans="1:25" outlineLevel="1">
      <c r="A28" s="12">
        <v>5.0999999999999996</v>
      </c>
      <c r="B28" s="13"/>
      <c r="C28" s="14"/>
      <c r="D28" s="14"/>
      <c r="E28" s="28"/>
      <c r="F28" s="32"/>
      <c r="G28" s="6"/>
      <c r="H28" s="6"/>
      <c r="I28" s="6"/>
      <c r="J28" s="6"/>
      <c r="K28" s="6"/>
      <c r="L28" s="6"/>
      <c r="M28" s="6"/>
      <c r="N28" s="6"/>
      <c r="O28" s="6"/>
      <c r="P28" s="6"/>
      <c r="Q28" s="6"/>
      <c r="R28" s="6"/>
      <c r="S28" s="6"/>
      <c r="T28" s="6"/>
      <c r="U28" s="6"/>
      <c r="V28" s="6"/>
      <c r="W28" s="6"/>
      <c r="X28" s="6"/>
      <c r="Y28" s="6"/>
    </row>
    <row r="29" spans="1:25" outlineLevel="1">
      <c r="A29" s="12">
        <v>5.2</v>
      </c>
      <c r="B29" s="13"/>
      <c r="C29" s="14"/>
      <c r="D29" s="14"/>
      <c r="E29" s="28"/>
      <c r="F29" s="32"/>
      <c r="G29" s="6"/>
      <c r="H29" s="6"/>
      <c r="I29" s="6"/>
      <c r="J29" s="6"/>
      <c r="K29" s="6"/>
      <c r="L29" s="6"/>
      <c r="M29" s="6"/>
      <c r="N29" s="6"/>
      <c r="O29" s="6"/>
      <c r="P29" s="6"/>
      <c r="Q29" s="6"/>
      <c r="R29" s="6"/>
      <c r="S29" s="6"/>
      <c r="T29" s="6"/>
      <c r="U29" s="6"/>
      <c r="V29" s="6"/>
      <c r="W29" s="6"/>
      <c r="X29" s="6"/>
      <c r="Y29" s="6"/>
    </row>
    <row r="30" spans="1:25" outlineLevel="1">
      <c r="A30" s="12">
        <v>5.3</v>
      </c>
      <c r="B30" s="13"/>
      <c r="C30" s="14"/>
      <c r="D30" s="14"/>
      <c r="E30" s="28"/>
      <c r="F30" s="32"/>
      <c r="G30" s="6"/>
      <c r="H30" s="6"/>
      <c r="I30" s="6"/>
      <c r="J30" s="6"/>
      <c r="K30" s="6"/>
      <c r="L30" s="6"/>
      <c r="M30" s="6"/>
      <c r="N30" s="6"/>
      <c r="O30" s="6"/>
      <c r="P30" s="6"/>
      <c r="Q30" s="6"/>
      <c r="R30" s="6"/>
      <c r="S30" s="6"/>
      <c r="T30" s="6"/>
      <c r="U30" s="6"/>
      <c r="V30" s="6"/>
      <c r="W30" s="6"/>
      <c r="X30" s="6"/>
      <c r="Y30" s="6"/>
    </row>
    <row r="32" spans="1:25" s="3" customFormat="1" ht="25.5">
      <c r="A32" s="4">
        <v>6</v>
      </c>
      <c r="B32" s="9" t="str">
        <f>Plan!B29</f>
        <v xml:space="preserve">Assess employees  for critical competencies </v>
      </c>
      <c r="C32" s="5" t="str">
        <f>Plan!C29</f>
        <v>Lead 6</v>
      </c>
      <c r="D32" s="5"/>
      <c r="E32" s="25">
        <f>Plan!D29</f>
        <v>0</v>
      </c>
      <c r="F32" s="25">
        <f>Plan!E29</f>
        <v>0</v>
      </c>
      <c r="G32" s="6"/>
      <c r="H32" s="6"/>
      <c r="I32" s="6"/>
      <c r="J32" s="6"/>
      <c r="K32" s="21"/>
      <c r="L32" s="6"/>
      <c r="M32" s="6"/>
      <c r="N32" s="6"/>
      <c r="O32" s="6"/>
      <c r="P32" s="6"/>
      <c r="Q32" s="6"/>
      <c r="R32" s="6"/>
      <c r="S32" s="6"/>
      <c r="T32" s="6"/>
      <c r="U32" s="6"/>
      <c r="V32" s="6"/>
      <c r="W32" s="6"/>
      <c r="X32" s="6"/>
      <c r="Y32" s="6"/>
    </row>
    <row r="33" spans="1:25" outlineLevel="1">
      <c r="A33" s="12">
        <v>6.1</v>
      </c>
      <c r="B33" s="13"/>
      <c r="C33" s="14"/>
      <c r="D33" s="14"/>
      <c r="E33" s="28"/>
      <c r="F33" s="32"/>
      <c r="G33" s="6"/>
      <c r="H33" s="6"/>
      <c r="I33" s="6"/>
      <c r="J33" s="6"/>
      <c r="K33" s="6"/>
      <c r="L33" s="6"/>
      <c r="M33" s="6"/>
      <c r="N33" s="6"/>
      <c r="O33" s="6"/>
      <c r="P33" s="6"/>
      <c r="Q33" s="6"/>
      <c r="R33" s="6"/>
      <c r="S33" s="6"/>
      <c r="T33" s="6"/>
      <c r="U33" s="6"/>
      <c r="V33" s="6"/>
      <c r="W33" s="6"/>
      <c r="X33" s="6"/>
      <c r="Y33" s="6"/>
    </row>
    <row r="34" spans="1:25" outlineLevel="1">
      <c r="A34" s="12">
        <v>6.2</v>
      </c>
      <c r="B34" s="13"/>
      <c r="C34" s="14"/>
      <c r="D34" s="14"/>
      <c r="E34" s="28"/>
      <c r="F34" s="32"/>
      <c r="G34" s="6"/>
      <c r="H34" s="6"/>
      <c r="I34" s="6"/>
      <c r="J34" s="6"/>
      <c r="K34" s="6"/>
      <c r="L34" s="6"/>
      <c r="M34" s="6"/>
      <c r="N34" s="6"/>
      <c r="O34" s="6"/>
      <c r="P34" s="6"/>
      <c r="Q34" s="6"/>
      <c r="R34" s="6"/>
      <c r="S34" s="6"/>
      <c r="T34" s="6"/>
      <c r="U34" s="6"/>
      <c r="V34" s="6"/>
      <c r="W34" s="6"/>
      <c r="X34" s="6"/>
      <c r="Y34" s="6"/>
    </row>
    <row r="35" spans="1:25" outlineLevel="1">
      <c r="A35" s="12">
        <v>6.3</v>
      </c>
      <c r="B35" s="13"/>
      <c r="C35" s="14"/>
      <c r="D35" s="14"/>
      <c r="E35" s="28"/>
      <c r="F35" s="32"/>
      <c r="G35" s="6"/>
      <c r="H35" s="6"/>
      <c r="I35" s="6"/>
      <c r="J35" s="6"/>
      <c r="K35" s="6"/>
      <c r="L35" s="6"/>
      <c r="M35" s="6"/>
      <c r="N35" s="6"/>
      <c r="O35" s="6"/>
      <c r="P35" s="6"/>
      <c r="Q35" s="6"/>
      <c r="R35" s="6"/>
      <c r="S35" s="6"/>
      <c r="T35" s="6"/>
      <c r="U35" s="6"/>
      <c r="V35" s="6"/>
      <c r="W35" s="6"/>
      <c r="X35" s="6"/>
      <c r="Y35" s="6"/>
    </row>
    <row r="37" spans="1:25" s="3" customFormat="1" ht="38.25">
      <c r="A37" s="4">
        <v>7</v>
      </c>
      <c r="B37" s="9" t="str">
        <f>Plan!B30</f>
        <v>Create employee Individual Development Plan</v>
      </c>
      <c r="C37" s="5" t="str">
        <f>Plan!C30</f>
        <v>Lead 7</v>
      </c>
      <c r="D37" s="5"/>
      <c r="E37" s="25">
        <f>Plan!D30</f>
        <v>0</v>
      </c>
      <c r="F37" s="25">
        <f>Plan!E30</f>
        <v>0</v>
      </c>
      <c r="G37" s="6"/>
      <c r="H37" s="6"/>
      <c r="I37" s="6"/>
      <c r="J37" s="6"/>
      <c r="K37" s="21"/>
      <c r="L37" s="6"/>
      <c r="M37" s="6"/>
      <c r="N37" s="6"/>
      <c r="O37" s="6"/>
      <c r="P37" s="6"/>
      <c r="Q37" s="6"/>
      <c r="R37" s="6"/>
      <c r="S37" s="6"/>
      <c r="T37" s="6"/>
      <c r="U37" s="6"/>
      <c r="V37" s="6"/>
      <c r="W37" s="6"/>
      <c r="X37" s="6"/>
      <c r="Y37" s="6"/>
    </row>
    <row r="38" spans="1:25" outlineLevel="1">
      <c r="A38" s="12">
        <v>7.1</v>
      </c>
      <c r="B38" s="13"/>
      <c r="C38" s="14"/>
      <c r="D38" s="14"/>
      <c r="E38" s="28"/>
      <c r="F38" s="32"/>
      <c r="G38" s="6"/>
      <c r="H38" s="6"/>
      <c r="I38" s="6"/>
      <c r="J38" s="6"/>
      <c r="K38" s="6"/>
      <c r="L38" s="6"/>
      <c r="M38" s="6"/>
      <c r="N38" s="6"/>
      <c r="O38" s="6"/>
      <c r="P38" s="6"/>
      <c r="Q38" s="6"/>
      <c r="R38" s="6"/>
      <c r="S38" s="6"/>
      <c r="T38" s="6"/>
      <c r="U38" s="6"/>
      <c r="V38" s="6"/>
      <c r="W38" s="6"/>
      <c r="X38" s="6"/>
      <c r="Y38" s="6"/>
    </row>
    <row r="39" spans="1:25" outlineLevel="1">
      <c r="A39" s="12">
        <v>7.2</v>
      </c>
      <c r="B39" s="13"/>
      <c r="C39" s="14"/>
      <c r="D39" s="14"/>
      <c r="E39" s="28"/>
      <c r="F39" s="32"/>
      <c r="G39" s="6"/>
      <c r="H39" s="6"/>
      <c r="I39" s="6"/>
      <c r="J39" s="6"/>
      <c r="K39" s="6"/>
      <c r="L39" s="6"/>
      <c r="M39" s="6"/>
      <c r="N39" s="6"/>
      <c r="O39" s="6"/>
      <c r="P39" s="6"/>
      <c r="Q39" s="6"/>
      <c r="R39" s="6"/>
      <c r="S39" s="6"/>
      <c r="T39" s="6"/>
      <c r="U39" s="6"/>
      <c r="V39" s="6"/>
      <c r="W39" s="6"/>
      <c r="X39" s="6"/>
      <c r="Y39" s="6"/>
    </row>
    <row r="40" spans="1:25" outlineLevel="1">
      <c r="A40" s="12">
        <v>7.3</v>
      </c>
      <c r="B40" s="13"/>
      <c r="C40" s="14"/>
      <c r="D40" s="14"/>
      <c r="E40" s="28"/>
      <c r="F40" s="32"/>
      <c r="G40" s="6"/>
      <c r="H40" s="6"/>
      <c r="I40" s="6"/>
      <c r="J40" s="6"/>
      <c r="K40" s="6"/>
      <c r="L40" s="6"/>
      <c r="M40" s="6"/>
      <c r="N40" s="6"/>
      <c r="O40" s="6"/>
      <c r="P40" s="6"/>
      <c r="Q40" s="6"/>
      <c r="R40" s="6"/>
      <c r="S40" s="6"/>
      <c r="T40" s="6"/>
      <c r="U40" s="6"/>
      <c r="V40" s="6"/>
      <c r="W40" s="6"/>
      <c r="X40" s="6"/>
      <c r="Y40" s="6"/>
    </row>
    <row r="42" spans="1:25" s="3" customFormat="1" ht="25.5">
      <c r="A42" s="4">
        <v>8</v>
      </c>
      <c r="B42" s="9" t="str">
        <f>Plan!B31</f>
        <v xml:space="preserve">Enroll employee in the developmental activities </v>
      </c>
      <c r="C42" s="5" t="str">
        <f>Plan!C31</f>
        <v>Lead 8</v>
      </c>
      <c r="D42" s="5"/>
      <c r="E42" s="25">
        <f>Plan!D31</f>
        <v>0</v>
      </c>
      <c r="F42" s="25">
        <f>Plan!E31</f>
        <v>0</v>
      </c>
      <c r="G42" s="6"/>
      <c r="H42" s="6"/>
      <c r="I42" s="6"/>
      <c r="J42" s="6"/>
      <c r="K42" s="21"/>
      <c r="L42" s="6"/>
      <c r="M42" s="6"/>
      <c r="N42" s="6"/>
      <c r="O42" s="6"/>
      <c r="P42" s="6"/>
      <c r="Q42" s="6"/>
      <c r="R42" s="6"/>
      <c r="S42" s="6"/>
      <c r="T42" s="6"/>
      <c r="U42" s="6"/>
      <c r="V42" s="6"/>
      <c r="W42" s="6"/>
      <c r="X42" s="6"/>
      <c r="Y42" s="6"/>
    </row>
    <row r="43" spans="1:25" outlineLevel="1">
      <c r="A43" s="12">
        <v>8.1</v>
      </c>
      <c r="B43" s="13"/>
      <c r="C43" s="14"/>
      <c r="D43" s="14"/>
      <c r="E43" s="28"/>
      <c r="F43" s="32"/>
      <c r="G43" s="6"/>
      <c r="H43" s="6"/>
      <c r="I43" s="6"/>
      <c r="J43" s="6"/>
      <c r="K43" s="6"/>
      <c r="L43" s="6"/>
      <c r="M43" s="6"/>
      <c r="N43" s="6"/>
      <c r="O43" s="6"/>
      <c r="P43" s="6"/>
      <c r="Q43" s="6"/>
      <c r="R43" s="6"/>
      <c r="S43" s="6"/>
      <c r="T43" s="6"/>
      <c r="U43" s="6"/>
      <c r="V43" s="6"/>
      <c r="W43" s="6"/>
      <c r="X43" s="6"/>
      <c r="Y43" s="6"/>
    </row>
    <row r="44" spans="1:25" outlineLevel="1">
      <c r="A44" s="12">
        <v>8.1999999999999993</v>
      </c>
      <c r="B44" s="13"/>
      <c r="C44" s="14"/>
      <c r="D44" s="14"/>
      <c r="E44" s="28"/>
      <c r="F44" s="32"/>
      <c r="G44" s="6"/>
      <c r="H44" s="6"/>
      <c r="I44" s="6"/>
      <c r="J44" s="6"/>
      <c r="K44" s="6"/>
      <c r="L44" s="6"/>
      <c r="M44" s="6"/>
      <c r="N44" s="6"/>
      <c r="O44" s="6"/>
      <c r="P44" s="6"/>
      <c r="Q44" s="6"/>
      <c r="R44" s="6"/>
      <c r="S44" s="6"/>
      <c r="T44" s="6"/>
      <c r="U44" s="6"/>
      <c r="V44" s="6"/>
      <c r="W44" s="6"/>
      <c r="X44" s="6"/>
      <c r="Y44" s="6"/>
    </row>
    <row r="45" spans="1:25" outlineLevel="1">
      <c r="A45" s="12">
        <v>8.3000000000000007</v>
      </c>
      <c r="B45" s="13"/>
      <c r="C45" s="14"/>
      <c r="D45" s="14"/>
      <c r="E45" s="28"/>
      <c r="F45" s="32"/>
      <c r="G45" s="6"/>
      <c r="H45" s="6"/>
      <c r="I45" s="6"/>
      <c r="J45" s="6"/>
      <c r="K45" s="6"/>
      <c r="L45" s="6"/>
      <c r="M45" s="6"/>
      <c r="N45" s="6"/>
      <c r="O45" s="6"/>
      <c r="P45" s="6"/>
      <c r="Q45" s="6"/>
      <c r="R45" s="6"/>
      <c r="S45" s="6"/>
      <c r="T45" s="6"/>
      <c r="U45" s="6"/>
      <c r="V45" s="6"/>
      <c r="W45" s="6"/>
      <c r="X45" s="6"/>
      <c r="Y45" s="6"/>
    </row>
    <row r="47" spans="1:25" s="3" customFormat="1" ht="38.25">
      <c r="A47" s="4">
        <v>9</v>
      </c>
      <c r="B47" s="9" t="str">
        <f>Plan!B32</f>
        <v xml:space="preserve">Monitor employee progress (60 day debriefing) </v>
      </c>
      <c r="C47" s="5" t="str">
        <f>Plan!C32</f>
        <v>Lead 9</v>
      </c>
      <c r="D47" s="5"/>
      <c r="E47" s="25">
        <f>Plan!D32</f>
        <v>0</v>
      </c>
      <c r="F47" s="25">
        <f>Plan!E32</f>
        <v>0</v>
      </c>
      <c r="G47" s="6"/>
      <c r="H47" s="6"/>
      <c r="I47" s="6"/>
      <c r="J47" s="6"/>
      <c r="K47" s="21"/>
      <c r="L47" s="6"/>
      <c r="M47" s="6"/>
      <c r="N47" s="6"/>
      <c r="O47" s="6"/>
      <c r="P47" s="6"/>
      <c r="Q47" s="6"/>
      <c r="R47" s="6"/>
      <c r="S47" s="6"/>
      <c r="T47" s="6"/>
      <c r="U47" s="6"/>
      <c r="V47" s="6"/>
      <c r="W47" s="6"/>
      <c r="X47" s="6"/>
      <c r="Y47" s="6"/>
    </row>
    <row r="48" spans="1:25" outlineLevel="1">
      <c r="A48" s="12">
        <v>9.1</v>
      </c>
      <c r="B48" s="13"/>
      <c r="C48" s="14"/>
      <c r="D48" s="14"/>
      <c r="E48" s="28"/>
      <c r="F48" s="32"/>
      <c r="G48" s="6"/>
      <c r="H48" s="6"/>
      <c r="I48" s="6"/>
      <c r="J48" s="6"/>
      <c r="K48" s="6"/>
      <c r="L48" s="6"/>
      <c r="M48" s="6"/>
      <c r="N48" s="6"/>
      <c r="O48" s="6"/>
      <c r="P48" s="6"/>
      <c r="Q48" s="6"/>
      <c r="R48" s="6"/>
      <c r="S48" s="6"/>
      <c r="T48" s="6"/>
      <c r="U48" s="6"/>
      <c r="V48" s="6"/>
      <c r="W48" s="6"/>
      <c r="X48" s="6"/>
      <c r="Y48" s="6"/>
    </row>
    <row r="49" spans="1:25" outlineLevel="1">
      <c r="A49" s="12">
        <v>9.1999999999999993</v>
      </c>
      <c r="B49" s="13"/>
      <c r="C49" s="14"/>
      <c r="D49" s="14"/>
      <c r="E49" s="28"/>
      <c r="F49" s="32"/>
      <c r="G49" s="6"/>
      <c r="H49" s="6"/>
      <c r="I49" s="6"/>
      <c r="J49" s="6"/>
      <c r="K49" s="6"/>
      <c r="L49" s="6"/>
      <c r="M49" s="6"/>
      <c r="N49" s="6"/>
      <c r="O49" s="6"/>
      <c r="P49" s="6"/>
      <c r="Q49" s="6"/>
      <c r="R49" s="6"/>
      <c r="S49" s="6"/>
      <c r="T49" s="6"/>
      <c r="U49" s="6"/>
      <c r="V49" s="6"/>
      <c r="W49" s="6"/>
      <c r="X49" s="6"/>
      <c r="Y49" s="6"/>
    </row>
    <row r="50" spans="1:25" outlineLevel="1">
      <c r="A50" s="12">
        <v>9.3000000000000007</v>
      </c>
      <c r="B50" s="13"/>
      <c r="C50" s="14"/>
      <c r="D50" s="14"/>
      <c r="E50" s="28"/>
      <c r="F50" s="32"/>
      <c r="G50" s="6"/>
      <c r="H50" s="6"/>
      <c r="I50" s="6"/>
      <c r="J50" s="6"/>
      <c r="K50" s="6"/>
      <c r="L50" s="6"/>
      <c r="M50" s="6"/>
      <c r="N50" s="6"/>
      <c r="O50" s="6"/>
      <c r="P50" s="6"/>
      <c r="Q50" s="6"/>
      <c r="R50" s="6"/>
      <c r="S50" s="6"/>
      <c r="T50" s="6"/>
      <c r="U50" s="6"/>
      <c r="V50" s="6"/>
      <c r="W50" s="6"/>
      <c r="X50" s="6"/>
      <c r="Y50" s="6"/>
    </row>
    <row r="52" spans="1:25" s="3" customFormat="1" ht="25.5">
      <c r="A52" s="4">
        <v>10</v>
      </c>
      <c r="B52" s="9" t="str">
        <f>Plan!B33</f>
        <v>Advance employee to EMAP  "ready pool"</v>
      </c>
      <c r="C52" s="5" t="str">
        <f>Plan!C33</f>
        <v>Lead 10</v>
      </c>
      <c r="D52" s="5"/>
      <c r="E52" s="25">
        <f>Plan!D33</f>
        <v>0</v>
      </c>
      <c r="F52" s="25">
        <f>Plan!E33</f>
        <v>0</v>
      </c>
      <c r="G52" s="6"/>
      <c r="H52" s="6"/>
      <c r="I52" s="6"/>
      <c r="J52" s="6"/>
      <c r="K52" s="21"/>
      <c r="L52" s="6"/>
      <c r="M52" s="6"/>
      <c r="N52" s="6"/>
      <c r="O52" s="6"/>
      <c r="P52" s="6"/>
      <c r="Q52" s="6"/>
      <c r="R52" s="6"/>
      <c r="S52" s="6"/>
      <c r="T52" s="6"/>
      <c r="U52" s="6"/>
      <c r="V52" s="6"/>
      <c r="W52" s="6"/>
      <c r="X52" s="6"/>
      <c r="Y52" s="6"/>
    </row>
    <row r="53" spans="1:25" outlineLevel="1">
      <c r="A53" s="12">
        <v>10.1</v>
      </c>
      <c r="B53" s="13"/>
      <c r="C53" s="14"/>
      <c r="D53" s="14"/>
      <c r="E53" s="28"/>
      <c r="F53" s="32"/>
      <c r="G53" s="6"/>
      <c r="H53" s="6"/>
      <c r="I53" s="6"/>
      <c r="J53" s="6"/>
      <c r="K53" s="6"/>
      <c r="L53" s="6"/>
      <c r="M53" s="6"/>
      <c r="N53" s="6"/>
      <c r="O53" s="6"/>
      <c r="P53" s="6"/>
      <c r="Q53" s="6"/>
      <c r="R53" s="6"/>
      <c r="S53" s="6"/>
      <c r="T53" s="6"/>
      <c r="U53" s="6"/>
      <c r="V53" s="6"/>
      <c r="W53" s="6"/>
      <c r="X53" s="6"/>
      <c r="Y53" s="6"/>
    </row>
    <row r="54" spans="1:25" outlineLevel="1">
      <c r="A54" s="12">
        <v>10.199999999999999</v>
      </c>
      <c r="B54" s="13"/>
      <c r="C54" s="14"/>
      <c r="D54" s="14"/>
      <c r="E54" s="28"/>
      <c r="F54" s="32"/>
      <c r="G54" s="6"/>
      <c r="H54" s="6"/>
      <c r="I54" s="6"/>
      <c r="J54" s="6"/>
      <c r="K54" s="6"/>
      <c r="L54" s="6"/>
      <c r="M54" s="6"/>
      <c r="N54" s="6"/>
      <c r="O54" s="6"/>
      <c r="P54" s="6"/>
      <c r="Q54" s="6"/>
      <c r="R54" s="6"/>
      <c r="S54" s="6"/>
      <c r="T54" s="6"/>
      <c r="U54" s="6"/>
      <c r="V54" s="6"/>
      <c r="W54" s="6"/>
      <c r="X54" s="6"/>
      <c r="Y54" s="6"/>
    </row>
    <row r="55" spans="1:25" outlineLevel="1">
      <c r="A55" s="12">
        <v>10.3</v>
      </c>
      <c r="B55" s="13"/>
      <c r="C55" s="14"/>
      <c r="D55" s="14"/>
      <c r="E55" s="28"/>
      <c r="F55" s="32"/>
      <c r="G55" s="6"/>
      <c r="H55" s="6"/>
      <c r="I55" s="6"/>
      <c r="J55" s="6"/>
      <c r="K55" s="6"/>
      <c r="L55" s="6"/>
      <c r="M55" s="6"/>
      <c r="N55" s="6"/>
      <c r="O55" s="6"/>
      <c r="P55" s="6"/>
      <c r="Q55" s="6"/>
      <c r="R55" s="6"/>
      <c r="S55" s="6"/>
      <c r="T55" s="6"/>
      <c r="U55" s="6"/>
      <c r="V55" s="6"/>
      <c r="W55" s="6"/>
      <c r="X55" s="6"/>
      <c r="Y55" s="6"/>
    </row>
  </sheetData>
  <sheetProtection formatCells="0" formatColumns="0" formatRows="0" insertColumns="0" insertRows="0" insertHyperlinks="0" deleteColumns="0" deleteRows="0" sort="0" autoFilter="0" pivotTables="0"/>
  <mergeCells count="3">
    <mergeCell ref="C1:D1"/>
    <mergeCell ref="C2:D2"/>
    <mergeCell ref="C3:D3"/>
  </mergeCells>
  <phoneticPr fontId="11" type="noConversion"/>
  <conditionalFormatting sqref="G5:Y5 G17:Y20 G12:Y15 G7:Y10">
    <cfRule type="expression" dxfId="7" priority="15" stopIfTrue="1">
      <formula>AND($E5&lt;=G$4,$F5&gt;=G$4)</formula>
    </cfRule>
  </conditionalFormatting>
  <conditionalFormatting sqref="G22:Y25">
    <cfRule type="expression" dxfId="6" priority="14" stopIfTrue="1">
      <formula>AND($E22&lt;=G$4,$F22&gt;=G$4)</formula>
    </cfRule>
  </conditionalFormatting>
  <conditionalFormatting sqref="G27:Y30">
    <cfRule type="expression" dxfId="5" priority="6" stopIfTrue="1">
      <formula>AND($E27&lt;=G$4,$F27&gt;=G$4)</formula>
    </cfRule>
  </conditionalFormatting>
  <conditionalFormatting sqref="G32:Y35">
    <cfRule type="expression" dxfId="4" priority="5" stopIfTrue="1">
      <formula>AND($E32&lt;=G$4,$F32&gt;=G$4)</formula>
    </cfRule>
  </conditionalFormatting>
  <conditionalFormatting sqref="G37:Y40">
    <cfRule type="expression" dxfId="3" priority="4" stopIfTrue="1">
      <formula>AND($E37&lt;=G$4,$F37&gt;=G$4)</formula>
    </cfRule>
  </conditionalFormatting>
  <conditionalFormatting sqref="G42:Y45">
    <cfRule type="expression" dxfId="2" priority="3" stopIfTrue="1">
      <formula>AND($E42&lt;=G$4,$F42&gt;=G$4)</formula>
    </cfRule>
  </conditionalFormatting>
  <conditionalFormatting sqref="G47:Y50">
    <cfRule type="expression" dxfId="1" priority="2" stopIfTrue="1">
      <formula>AND($E47&lt;=G$4,$F47&gt;=G$4)</formula>
    </cfRule>
  </conditionalFormatting>
  <conditionalFormatting sqref="G52:Y55">
    <cfRule type="expression" dxfId="0" priority="1" stopIfTrue="1">
      <formula>AND($E52&lt;=G$4,$F52&gt;=G$4)</formula>
    </cfRule>
  </conditionalFormatting>
  <pageMargins left="0.5" right="0.5" top="0.75" bottom="0.75" header="0.5" footer="0.5"/>
  <pageSetup scale="52" orientation="landscape" r:id="rId1"/>
  <headerFooter alignWithMargins="0">
    <oddHeader>&amp;CMarketing Research Tactical Plan</oddHeader>
    <oddFooter>&amp;LEMS-UU-CEP-03 Form 9.2 "DO" Page - DRAFT&amp;CPage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D10" sqref="D10"/>
    </sheetView>
  </sheetViews>
  <sheetFormatPr defaultRowHeight="12.75"/>
  <cols>
    <col min="1" max="1" width="6.7109375" customWidth="1"/>
    <col min="2" max="2" width="18.7109375" customWidth="1"/>
    <col min="3" max="3" width="13.85546875" customWidth="1"/>
    <col min="4" max="4" width="58.5703125" customWidth="1"/>
    <col min="5" max="7" width="81.5703125" customWidth="1"/>
  </cols>
  <sheetData>
    <row r="1" spans="1:4" ht="13.5" thickBot="1"/>
    <row r="2" spans="1:4" ht="19.5" thickBot="1">
      <c r="A2" s="174" t="s">
        <v>10</v>
      </c>
      <c r="B2" s="175"/>
      <c r="C2" s="176" t="str">
        <f>Plan!C2</f>
        <v>Employee Mobility Achievement Program (EMAP)</v>
      </c>
      <c r="D2" s="177"/>
    </row>
    <row r="3" spans="1:4" ht="67.5" customHeight="1" thickBot="1">
      <c r="A3" s="174" t="s">
        <v>34</v>
      </c>
      <c r="B3" s="175"/>
      <c r="C3" s="178" t="str">
        <f>Plan!C5</f>
        <v xml:space="preserve">COT is firmly committed to helping employees develop their potential so that they are prepared and qualified to assume positions in line with managerial, executive level, technical and organizational needs.  Employees identified to participate in the Employee Mobility Achievement Program (EMAP) must be committed to the philosophy of the city's  mission, vision, and organizational values.  </v>
      </c>
      <c r="D3" s="179"/>
    </row>
    <row r="4" spans="1:4" ht="65.25" customHeight="1" thickBot="1">
      <c r="A4" s="174" t="s">
        <v>52</v>
      </c>
      <c r="B4" s="175"/>
      <c r="C4" s="178" t="str">
        <f>Plan!C6</f>
        <v>Develop a structured approach to meet anticipated vacancies in key positions.
Provide a process that:
 a) prepares  employees  to be ready to fill key positions; 
 b) fosters employee promotability options within the COT;
 c) preserves institutional knowledge.</v>
      </c>
      <c r="D4" s="179"/>
    </row>
    <row r="5" spans="1:4" ht="13.5" thickBot="1"/>
    <row r="6" spans="1:4" ht="70.5" customHeight="1" thickBot="1">
      <c r="A6" s="170" t="s">
        <v>12</v>
      </c>
      <c r="B6" s="171"/>
      <c r="C6" s="172"/>
      <c r="D6" s="173"/>
    </row>
    <row r="7" spans="1:4" ht="15.75" thickBot="1">
      <c r="A7" s="35"/>
      <c r="B7" s="34"/>
      <c r="C7" s="34"/>
      <c r="D7" s="34"/>
    </row>
    <row r="8" spans="1:4" ht="39" customHeight="1">
      <c r="A8" s="36" t="s">
        <v>39</v>
      </c>
      <c r="B8" s="38" t="s">
        <v>9</v>
      </c>
      <c r="C8" s="38" t="s">
        <v>8</v>
      </c>
      <c r="D8" s="36" t="s">
        <v>40</v>
      </c>
    </row>
    <row r="9" spans="1:4" ht="18.75">
      <c r="A9" s="40">
        <v>1</v>
      </c>
      <c r="B9" s="44" t="str">
        <f>Plan!B24</f>
        <v>Team Kickoff</v>
      </c>
      <c r="C9" s="51" t="str">
        <f>Plan!C24</f>
        <v>Klein</v>
      </c>
      <c r="D9" s="41"/>
    </row>
    <row r="10" spans="1:4" ht="18.75">
      <c r="A10" s="40">
        <v>2</v>
      </c>
      <c r="B10" s="44" t="str">
        <f>Plan!B25</f>
        <v>Identify critical jobs</v>
      </c>
      <c r="C10" s="51" t="str">
        <f>Plan!C25</f>
        <v>Managers</v>
      </c>
      <c r="D10" s="41"/>
    </row>
    <row r="11" spans="1:4" ht="30.75">
      <c r="A11" s="40">
        <v>3</v>
      </c>
      <c r="B11" s="44" t="str">
        <f>Plan!B26</f>
        <v>Garnish critical competencies</v>
      </c>
      <c r="C11" s="51" t="str">
        <f>Plan!C26</f>
        <v>Lead 3</v>
      </c>
      <c r="D11" s="41"/>
    </row>
    <row r="12" spans="1:4" ht="45.75">
      <c r="A12" s="40">
        <v>4</v>
      </c>
      <c r="B12" s="44" t="str">
        <f>Plan!B27</f>
        <v xml:space="preserve">Create "Assessment" survey </v>
      </c>
      <c r="C12" s="51" t="str">
        <f>Plan!C27</f>
        <v>Lead 4</v>
      </c>
      <c r="D12" s="41"/>
    </row>
    <row r="13" spans="1:4" ht="45.75">
      <c r="A13" s="40">
        <v>5</v>
      </c>
      <c r="B13" s="44" t="str">
        <f>Plan!B28</f>
        <v xml:space="preserve">Identify potential employees for the program </v>
      </c>
      <c r="C13" s="51" t="str">
        <f>Plan!C28</f>
        <v>Lead 5</v>
      </c>
      <c r="D13" s="41"/>
    </row>
    <row r="14" spans="1:4" ht="45.75">
      <c r="A14" s="40">
        <v>6</v>
      </c>
      <c r="B14" s="44" t="str">
        <f>Plan!B29</f>
        <v xml:space="preserve">Assess employees  for critical competencies </v>
      </c>
      <c r="C14" s="51" t="str">
        <f>Plan!C29</f>
        <v>Lead 6</v>
      </c>
      <c r="D14" s="41"/>
    </row>
    <row r="15" spans="1:4" ht="45.75">
      <c r="A15" s="40">
        <v>7</v>
      </c>
      <c r="B15" s="44" t="str">
        <f>Plan!B30</f>
        <v>Create employee Individual Development Plan</v>
      </c>
      <c r="C15" s="51" t="str">
        <f>Plan!C30</f>
        <v>Lead 7</v>
      </c>
      <c r="D15" s="41"/>
    </row>
    <row r="16" spans="1:4" ht="45.75">
      <c r="A16" s="40">
        <v>8</v>
      </c>
      <c r="B16" s="44" t="str">
        <f>Plan!B31</f>
        <v xml:space="preserve">Enroll employee in the developmental activities </v>
      </c>
      <c r="C16" s="51" t="str">
        <f>Plan!C31</f>
        <v>Lead 8</v>
      </c>
      <c r="D16" s="41"/>
    </row>
    <row r="17" spans="1:4" ht="45.75">
      <c r="A17" s="40">
        <v>9</v>
      </c>
      <c r="B17" s="44" t="str">
        <f>Plan!B32</f>
        <v xml:space="preserve">Monitor employee progress (60 day debriefing) </v>
      </c>
      <c r="C17" s="51" t="str">
        <f>Plan!C32</f>
        <v>Lead 9</v>
      </c>
      <c r="D17" s="41"/>
    </row>
    <row r="18" spans="1:4" ht="46.5" thickBot="1">
      <c r="A18" s="42">
        <v>10</v>
      </c>
      <c r="B18" s="45" t="str">
        <f>Plan!B33</f>
        <v>Advance employee to EMAP  "ready pool"</v>
      </c>
      <c r="C18" s="52" t="str">
        <f>Plan!C33</f>
        <v>Lead 10</v>
      </c>
      <c r="D18" s="43"/>
    </row>
  </sheetData>
  <mergeCells count="8">
    <mergeCell ref="A6:B6"/>
    <mergeCell ref="C6:D6"/>
    <mergeCell ref="A2:B2"/>
    <mergeCell ref="C2:D2"/>
    <mergeCell ref="A3:B3"/>
    <mergeCell ref="A4:B4"/>
    <mergeCell ref="C3:D3"/>
    <mergeCell ref="C4:D4"/>
  </mergeCells>
  <pageMargins left="0.45" right="0.45" top="0.5" bottom="0.5" header="0.3" footer="0.3"/>
  <pageSetup orientation="portrait" r:id="rId1"/>
  <headerFooter>
    <oddFooter>&amp;LEMS-UU-CEP-03 Form 9.2 "CHECK" Page - DRAFT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5" sqref="B5"/>
    </sheetView>
  </sheetViews>
  <sheetFormatPr defaultRowHeight="15"/>
  <cols>
    <col min="1" max="1" width="36.85546875" style="62" customWidth="1"/>
    <col min="2" max="2" width="57.42578125" style="58" customWidth="1"/>
  </cols>
  <sheetData>
    <row r="1" spans="1:2" ht="18.75" customHeight="1" thickBot="1">
      <c r="A1" s="68" t="s">
        <v>10</v>
      </c>
      <c r="B1" s="69" t="str">
        <f>Plan!C2</f>
        <v>Employee Mobility Achievement Program (EMAP)</v>
      </c>
    </row>
    <row r="2" spans="1:2" ht="90" thickBot="1">
      <c r="A2" s="76" t="s">
        <v>34</v>
      </c>
      <c r="B2" s="79" t="str">
        <f>Plan!C4</f>
        <v xml:space="preserve">The expected outcome of this program is a pool of qualified candidates for critical positions in:
• Professional and Managerial-supervisory (i.e., professionals, managers and middle   managers, and first- and second-line supervisors)
• Occupational discipline (i.e., administrative and technical)
</v>
      </c>
    </row>
    <row r="3" spans="1:2" ht="84.75" customHeight="1" thickBot="1">
      <c r="A3" s="76" t="s">
        <v>52</v>
      </c>
      <c r="B3" s="79" t="str">
        <f>Plan!C5</f>
        <v xml:space="preserve">COT is firmly committed to helping employees develop their potential so that they are prepared and qualified to assume positions in line with managerial, executive level, technical and organizational needs.  Employees identified to participate in the Employee Mobility Achievement Program (EMAP) must be committed to the philosophy of the city's  mission, vision, and organizational values.  </v>
      </c>
    </row>
    <row r="4" spans="1:2" ht="15.75" thickBot="1"/>
    <row r="5" spans="1:2" ht="31.5" customHeight="1">
      <c r="A5" s="71" t="s">
        <v>36</v>
      </c>
      <c r="B5" s="59" t="str">
        <f>IF(Plan!H10&gt;0,Plan!H10-Plan!C9, "")</f>
        <v/>
      </c>
    </row>
    <row r="6" spans="1:2" ht="39.950000000000003" customHeight="1">
      <c r="A6" s="72" t="s">
        <v>38</v>
      </c>
      <c r="B6" s="60"/>
    </row>
    <row r="7" spans="1:2" ht="64.5" customHeight="1">
      <c r="A7" s="72" t="s">
        <v>37</v>
      </c>
      <c r="B7" s="60"/>
    </row>
    <row r="8" spans="1:2" ht="39.950000000000003" customHeight="1">
      <c r="A8" s="72"/>
      <c r="B8" s="60"/>
    </row>
    <row r="9" spans="1:2" ht="39.950000000000003" customHeight="1">
      <c r="A9" s="72"/>
      <c r="B9" s="60"/>
    </row>
    <row r="10" spans="1:2" ht="39.950000000000003" customHeight="1" thickBot="1">
      <c r="A10" s="73"/>
      <c r="B10" s="61"/>
    </row>
    <row r="12" spans="1:2">
      <c r="A12" s="62" t="s">
        <v>44</v>
      </c>
    </row>
    <row r="13" spans="1:2" ht="35.1" customHeight="1">
      <c r="A13" s="74" t="s">
        <v>35</v>
      </c>
      <c r="B13" s="70"/>
    </row>
    <row r="14" spans="1:2" ht="35.1" customHeight="1">
      <c r="A14" s="74" t="s">
        <v>45</v>
      </c>
      <c r="B14" s="70"/>
    </row>
    <row r="15" spans="1:2" ht="35.1" customHeight="1">
      <c r="A15" s="74" t="s">
        <v>31</v>
      </c>
      <c r="B15" s="70"/>
    </row>
  </sheetData>
  <pageMargins left="0.45" right="0.45" top="0.75" bottom="0.75" header="0.3" footer="0.3"/>
  <pageSetup orientation="portrait" r:id="rId1"/>
  <headerFooter>
    <oddFooter>&amp;LEMS-UU-CEP-03 Form 9.2 "ACT" Page - DRAFT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
  <sheetViews>
    <sheetView zoomScale="110" zoomScaleNormal="110" workbookViewId="0">
      <selection activeCell="A5" sqref="A5"/>
    </sheetView>
  </sheetViews>
  <sheetFormatPr defaultRowHeight="12.75"/>
  <cols>
    <col min="1" max="1" width="15.140625" style="84" customWidth="1"/>
    <col min="2" max="2" width="22.42578125" customWidth="1"/>
    <col min="3" max="3" width="13" customWidth="1"/>
    <col min="4" max="4" width="46.140625" customWidth="1"/>
  </cols>
  <sheetData>
    <row r="1" spans="1:12" ht="32.25" thickBot="1">
      <c r="A1" s="87" t="s">
        <v>76</v>
      </c>
      <c r="B1" s="88" t="s">
        <v>77</v>
      </c>
      <c r="C1" s="88" t="s">
        <v>78</v>
      </c>
      <c r="D1" s="88" t="s">
        <v>79</v>
      </c>
      <c r="E1" s="88" t="s">
        <v>91</v>
      </c>
      <c r="F1" s="88" t="s">
        <v>80</v>
      </c>
      <c r="G1" s="89" t="s">
        <v>92</v>
      </c>
      <c r="H1" s="89" t="s">
        <v>81</v>
      </c>
      <c r="I1" s="89" t="s">
        <v>93</v>
      </c>
      <c r="J1" s="89" t="s">
        <v>94</v>
      </c>
      <c r="K1" s="89" t="s">
        <v>95</v>
      </c>
      <c r="L1" s="90" t="s">
        <v>96</v>
      </c>
    </row>
    <row r="2" spans="1:12" ht="15.75">
      <c r="A2" s="180" t="s">
        <v>97</v>
      </c>
      <c r="B2" s="181"/>
      <c r="C2" s="181"/>
      <c r="D2" s="181"/>
      <c r="E2" s="181"/>
      <c r="F2" s="181"/>
      <c r="G2" s="181"/>
      <c r="H2" s="181"/>
      <c r="I2" s="181"/>
      <c r="J2" s="181"/>
      <c r="K2" s="181"/>
      <c r="L2" s="182"/>
    </row>
    <row r="3" spans="1:12" ht="75">
      <c r="A3" s="83" t="s">
        <v>82</v>
      </c>
      <c r="B3" s="80" t="s">
        <v>116</v>
      </c>
      <c r="C3" s="81" t="s">
        <v>83</v>
      </c>
      <c r="D3" s="80" t="s">
        <v>87</v>
      </c>
      <c r="E3" s="91" t="s">
        <v>98</v>
      </c>
      <c r="F3" s="91">
        <v>0</v>
      </c>
      <c r="G3" s="92">
        <v>0.5</v>
      </c>
      <c r="H3" s="92"/>
      <c r="I3" s="92">
        <v>0.75</v>
      </c>
      <c r="J3" s="92"/>
      <c r="K3" s="92">
        <v>1</v>
      </c>
      <c r="L3" s="92"/>
    </row>
    <row r="4" spans="1:12" ht="75">
      <c r="A4" s="83" t="s">
        <v>82</v>
      </c>
      <c r="B4" s="80" t="s">
        <v>117</v>
      </c>
      <c r="C4" s="81" t="s">
        <v>83</v>
      </c>
      <c r="D4" s="80" t="s">
        <v>87</v>
      </c>
      <c r="E4" s="91" t="s">
        <v>98</v>
      </c>
      <c r="F4" s="91">
        <v>0</v>
      </c>
      <c r="G4" s="92">
        <v>0.05</v>
      </c>
      <c r="H4" s="92"/>
      <c r="I4" s="92">
        <v>0.1</v>
      </c>
      <c r="J4" s="92"/>
      <c r="K4" s="92">
        <v>0.25</v>
      </c>
      <c r="L4" s="92"/>
    </row>
    <row r="5" spans="1:12" ht="45">
      <c r="A5" s="83" t="s">
        <v>82</v>
      </c>
      <c r="B5" s="80" t="s">
        <v>114</v>
      </c>
      <c r="C5" s="81" t="s">
        <v>83</v>
      </c>
      <c r="D5" s="80" t="s">
        <v>87</v>
      </c>
      <c r="E5" s="91" t="s">
        <v>98</v>
      </c>
      <c r="F5" s="91">
        <v>0</v>
      </c>
      <c r="G5" s="92">
        <v>0.25</v>
      </c>
      <c r="H5" s="92"/>
      <c r="I5" s="92">
        <v>0.5</v>
      </c>
      <c r="J5" s="92"/>
      <c r="K5" s="92">
        <v>0.85</v>
      </c>
      <c r="L5" s="92"/>
    </row>
    <row r="6" spans="1:12" ht="30">
      <c r="A6" s="83" t="s">
        <v>82</v>
      </c>
      <c r="B6" s="80" t="s">
        <v>103</v>
      </c>
      <c r="C6" s="81" t="s">
        <v>83</v>
      </c>
      <c r="D6" s="80"/>
      <c r="E6" s="91" t="s">
        <v>98</v>
      </c>
      <c r="F6" s="91" t="s">
        <v>104</v>
      </c>
      <c r="G6" s="92">
        <v>0.2</v>
      </c>
      <c r="H6" s="92"/>
      <c r="I6" s="92">
        <v>0.25</v>
      </c>
      <c r="J6" s="92"/>
      <c r="K6" s="92">
        <v>0.3</v>
      </c>
      <c r="L6" s="92"/>
    </row>
    <row r="7" spans="1:12" ht="30">
      <c r="A7" s="83" t="s">
        <v>82</v>
      </c>
      <c r="B7" s="80" t="s">
        <v>115</v>
      </c>
      <c r="C7" s="81" t="s">
        <v>83</v>
      </c>
      <c r="D7" s="80" t="s">
        <v>87</v>
      </c>
      <c r="E7" s="91" t="s">
        <v>98</v>
      </c>
      <c r="F7" s="91">
        <v>0</v>
      </c>
      <c r="G7" s="92">
        <v>0.05</v>
      </c>
      <c r="H7" s="92"/>
      <c r="I7" s="92">
        <v>0.1</v>
      </c>
      <c r="J7" s="92"/>
      <c r="K7" s="92">
        <v>0.15</v>
      </c>
      <c r="L7" s="92"/>
    </row>
    <row r="8" spans="1:12" ht="45">
      <c r="A8" s="83" t="s">
        <v>82</v>
      </c>
      <c r="B8" s="80" t="s">
        <v>101</v>
      </c>
      <c r="C8" s="81" t="s">
        <v>83</v>
      </c>
      <c r="D8" s="80"/>
      <c r="E8" s="91" t="s">
        <v>102</v>
      </c>
      <c r="F8" s="94"/>
      <c r="G8" s="95">
        <v>0.02</v>
      </c>
      <c r="H8" s="95"/>
      <c r="I8" s="95">
        <v>0.1</v>
      </c>
      <c r="J8" s="95"/>
      <c r="K8" s="95">
        <v>0.15</v>
      </c>
      <c r="L8" s="95"/>
    </row>
    <row r="9" spans="1:12" ht="30.75" thickBot="1">
      <c r="A9" s="83" t="s">
        <v>82</v>
      </c>
      <c r="B9" s="80" t="s">
        <v>111</v>
      </c>
      <c r="C9" s="81" t="s">
        <v>83</v>
      </c>
      <c r="D9" s="80" t="s">
        <v>112</v>
      </c>
      <c r="E9" s="91" t="s">
        <v>113</v>
      </c>
      <c r="F9" s="94"/>
      <c r="G9" s="95">
        <v>1</v>
      </c>
      <c r="H9" s="95"/>
      <c r="I9" s="95">
        <v>2</v>
      </c>
      <c r="J9" s="95"/>
      <c r="K9" s="95">
        <v>3</v>
      </c>
      <c r="L9" s="95"/>
    </row>
    <row r="10" spans="1:12" ht="15.75">
      <c r="A10" s="183" t="s">
        <v>99</v>
      </c>
      <c r="B10" s="184"/>
      <c r="C10" s="184"/>
      <c r="D10" s="184"/>
      <c r="E10" s="185"/>
      <c r="F10" s="185"/>
      <c r="G10" s="185"/>
      <c r="H10" s="185"/>
      <c r="I10" s="185"/>
      <c r="J10" s="185"/>
      <c r="K10" s="185"/>
      <c r="L10" s="186"/>
    </row>
    <row r="11" spans="1:12" ht="45">
      <c r="A11" s="83" t="s">
        <v>84</v>
      </c>
      <c r="B11" s="80" t="s">
        <v>88</v>
      </c>
      <c r="C11" s="82" t="s">
        <v>85</v>
      </c>
      <c r="D11" s="80" t="s">
        <v>86</v>
      </c>
      <c r="E11" s="91" t="s">
        <v>98</v>
      </c>
      <c r="F11" s="93">
        <v>0.09</v>
      </c>
      <c r="G11" s="92">
        <v>0.08</v>
      </c>
      <c r="H11" s="92"/>
      <c r="I11" s="92">
        <v>7.0000000000000007E-2</v>
      </c>
      <c r="J11" s="92"/>
      <c r="K11" s="92">
        <v>0.06</v>
      </c>
      <c r="L11" s="92"/>
    </row>
    <row r="12" spans="1:12" ht="30">
      <c r="A12" s="83" t="s">
        <v>105</v>
      </c>
      <c r="B12" s="80" t="s">
        <v>106</v>
      </c>
      <c r="C12" s="82" t="s">
        <v>85</v>
      </c>
      <c r="D12" s="80" t="s">
        <v>108</v>
      </c>
      <c r="E12" s="91" t="s">
        <v>107</v>
      </c>
      <c r="F12" s="94"/>
      <c r="G12" s="95">
        <v>2</v>
      </c>
      <c r="H12" s="95"/>
      <c r="I12" s="95">
        <v>3</v>
      </c>
      <c r="J12" s="95"/>
      <c r="K12" s="95">
        <v>4</v>
      </c>
      <c r="L12" s="95"/>
    </row>
    <row r="13" spans="1:12" ht="30">
      <c r="A13" s="83" t="s">
        <v>105</v>
      </c>
      <c r="B13" s="80" t="s">
        <v>109</v>
      </c>
      <c r="C13" s="82" t="s">
        <v>85</v>
      </c>
      <c r="D13" s="80" t="s">
        <v>110</v>
      </c>
      <c r="E13" s="91" t="s">
        <v>98</v>
      </c>
      <c r="F13" s="93"/>
      <c r="G13" s="92">
        <v>0.25</v>
      </c>
      <c r="H13" s="92"/>
      <c r="I13" s="92">
        <v>0.35</v>
      </c>
      <c r="J13" s="92"/>
      <c r="K13" s="92">
        <v>0.5</v>
      </c>
      <c r="L13" s="92"/>
    </row>
  </sheetData>
  <mergeCells count="2">
    <mergeCell ref="A2:L2"/>
    <mergeCell ref="A10:L10"/>
  </mergeCells>
  <pageMargins left="0.7" right="0.7" top="0.75" bottom="0.75" header="0.3" footer="0.3"/>
  <pageSetup scale="70" orientation="landscape" horizontalDpi="300" verticalDpi="300" r:id="rId1"/>
  <headerFooter>
    <oddHeader>&amp;C&amp;"Arial,Bold"&amp;14Succession Planning - SCORECARD&amp;"Arial,Regular"&amp;10
KPIs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abSelected="1" zoomScale="120" zoomScaleNormal="120" workbookViewId="0">
      <selection activeCell="D2" sqref="D2"/>
    </sheetView>
  </sheetViews>
  <sheetFormatPr defaultRowHeight="12.75"/>
  <cols>
    <col min="1" max="1" width="11.28515625" customWidth="1"/>
    <col min="2" max="2" width="49.5703125" customWidth="1"/>
    <col min="3" max="3" width="50.42578125" customWidth="1"/>
  </cols>
  <sheetData>
    <row r="1" spans="1:4">
      <c r="A1" s="100" t="s">
        <v>126</v>
      </c>
      <c r="B1" s="100" t="s">
        <v>127</v>
      </c>
      <c r="C1" s="100" t="s">
        <v>128</v>
      </c>
      <c r="D1" s="100"/>
    </row>
    <row r="2" spans="1:4" ht="140.25">
      <c r="A2" s="102">
        <v>41794</v>
      </c>
      <c r="B2" s="101" t="s">
        <v>129</v>
      </c>
      <c r="C2" s="101" t="s">
        <v>130</v>
      </c>
    </row>
    <row r="3" spans="1:4" ht="76.5">
      <c r="A3" s="102">
        <v>41873</v>
      </c>
      <c r="B3" s="103" t="s">
        <v>131</v>
      </c>
      <c r="C3" s="104" t="s">
        <v>132</v>
      </c>
    </row>
    <row r="4" spans="1:4" ht="38.25">
      <c r="A4" s="102">
        <v>41900</v>
      </c>
      <c r="B4" s="105" t="s">
        <v>133</v>
      </c>
      <c r="C4" s="104" t="s">
        <v>134</v>
      </c>
    </row>
    <row r="5" spans="1:4" ht="123" customHeight="1">
      <c r="A5" s="115">
        <v>41921</v>
      </c>
      <c r="B5" s="101" t="s">
        <v>146</v>
      </c>
      <c r="C5" s="101" t="s">
        <v>145</v>
      </c>
    </row>
    <row r="6" spans="1:4" ht="102">
      <c r="A6" s="115">
        <v>42104</v>
      </c>
      <c r="B6" s="101" t="s">
        <v>147</v>
      </c>
      <c r="C6" s="101" t="s">
        <v>148</v>
      </c>
    </row>
    <row r="7" spans="1:4" ht="102">
      <c r="A7" s="115">
        <v>42139</v>
      </c>
      <c r="B7" s="101" t="s">
        <v>149</v>
      </c>
      <c r="C7" s="101" t="s">
        <v>148</v>
      </c>
    </row>
  </sheetData>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6:A37"/>
  <sheetViews>
    <sheetView workbookViewId="0">
      <selection activeCell="A37" sqref="A37"/>
    </sheetView>
  </sheetViews>
  <sheetFormatPr defaultRowHeight="12.75"/>
  <sheetData>
    <row r="36" spans="1:1" ht="15">
      <c r="A36" s="113"/>
    </row>
    <row r="37" spans="1:1">
      <c r="A37" s="114" t="s">
        <v>143</v>
      </c>
    </row>
  </sheetData>
  <hyperlinks>
    <hyperlink ref="A37"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7840e70d-0cbe-438d-9be1-e181b494bd1d">VD6J5AFJJKNY-166-18</_dlc_DocId>
    <_dlc_DocIdUrl xmlns="7840e70d-0cbe-438d-9be1-e181b494bd1d">
      <Url>http://atwork/departments/UU/Initiatives/SucessionPlanning/_layouts/DocIdRedir.aspx?ID=VD6J5AFJJKNY-166-18</Url>
      <Description>VD6J5AFJJKNY-166-18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5613C27649CA24881EDE53C06524EE0" ma:contentTypeVersion="3" ma:contentTypeDescription="Create a new document." ma:contentTypeScope="" ma:versionID="cd0a26f8b53301ce01a3ccf43e161b87">
  <xsd:schema xmlns:xsd="http://www.w3.org/2001/XMLSchema" xmlns:xs="http://www.w3.org/2001/XMLSchema" xmlns:p="http://schemas.microsoft.com/office/2006/metadata/properties" xmlns:ns2="7840e70d-0cbe-438d-9be1-e181b494bd1d" targetNamespace="http://schemas.microsoft.com/office/2006/metadata/properties" ma:root="true" ma:fieldsID="8679647095a32f667f4b6c5dad89401a" ns2:_="">
    <xsd:import namespace="7840e70d-0cbe-438d-9be1-e181b494bd1d"/>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0e70d-0cbe-438d-9be1-e181b494bd1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934B199-E82D-426A-877A-4B81FF90AFB0}"/>
</file>

<file path=customXml/itemProps2.xml><?xml version="1.0" encoding="utf-8"?>
<ds:datastoreItem xmlns:ds="http://schemas.openxmlformats.org/officeDocument/2006/customXml" ds:itemID="{D32A02BA-E9BA-424B-B623-4893EE43B941}"/>
</file>

<file path=customXml/itemProps3.xml><?xml version="1.0" encoding="utf-8"?>
<ds:datastoreItem xmlns:ds="http://schemas.openxmlformats.org/officeDocument/2006/customXml" ds:itemID="{E9D9B212-DA4B-4C31-A9C5-D632FEB441C4}"/>
</file>

<file path=customXml/itemProps4.xml><?xml version="1.0" encoding="utf-8"?>
<ds:datastoreItem xmlns:ds="http://schemas.openxmlformats.org/officeDocument/2006/customXml" ds:itemID="{4D930D22-672E-43A9-9AA3-512D5C6BF5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Plan</vt:lpstr>
      <vt:lpstr>Do</vt:lpstr>
      <vt:lpstr>Check</vt:lpstr>
      <vt:lpstr>Act</vt:lpstr>
      <vt:lpstr>KPIs</vt:lpstr>
      <vt:lpstr>Meeting Notes</vt:lpstr>
      <vt:lpstr>Rothwell Plan</vt:lpstr>
      <vt:lpstr>Misc</vt:lpstr>
      <vt:lpstr>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Ziegmont, Charles</dc:creator>
  <cp:lastModifiedBy>City of Tallahassee</cp:lastModifiedBy>
  <cp:lastPrinted>2015-02-20T22:30:39Z</cp:lastPrinted>
  <dcterms:created xsi:type="dcterms:W3CDTF">2004-05-07T13:18:31Z</dcterms:created>
  <dcterms:modified xsi:type="dcterms:W3CDTF">2017-03-03T15:30:34Z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TC011455571033</vt:lpwstr>
  </property>
  <property fmtid="{D5CDD505-2E9C-101B-9397-08002B2CF9AE}" pid="3" name="ContentTypeId">
    <vt:lpwstr>0x01010065613C27649CA24881EDE53C06524EE0</vt:lpwstr>
  </property>
  <property fmtid="{D5CDD505-2E9C-101B-9397-08002B2CF9AE}" pid="4" name="_dlc_DocIdItemGuid">
    <vt:lpwstr>101925cf-e8c4-408c-a0cd-5c9d2be5f967</vt:lpwstr>
  </property>
</Properties>
</file>